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ocumenttasks/documenttask1.xml" ContentType="application/vnd.ms-excel.documenttask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14"/>
  <workbookPr/>
  <mc:AlternateContent xmlns:mc="http://schemas.openxmlformats.org/markup-compatibility/2006">
    <mc:Choice Requires="x15">
      <x15ac:absPath xmlns:x15ac="http://schemas.microsoft.com/office/spreadsheetml/2010/11/ac" url="https://iucnhq-my.sharepoint.com/personal/regidorbarbozah_iucn_org/Documents/Desktop/UICN EbA LAC/Ejecucion proyecto/Componente 1/Plan Adaptacion Pococi/Consultoria/5. Entregable 5/Entregable5.1/"/>
    </mc:Choice>
  </mc:AlternateContent>
  <xr:revisionPtr revIDLastSave="0" documentId="8_{B8AABB96-2AF8-4A28-883E-075E70B37050}" xr6:coauthVersionLast="47" xr6:coauthVersionMax="47" xr10:uidLastSave="{00000000-0000-0000-0000-000000000000}"/>
  <bookViews>
    <workbookView xWindow="-108" yWindow="-108" windowWidth="23256" windowHeight="12456" firstSheet="10" activeTab="10" xr2:uid="{5191DD26-C161-42D0-BEBB-745CA29F2193}"/>
  </bookViews>
  <sheets>
    <sheet name="Introducción" sheetId="56" r:id="rId1"/>
    <sheet name="Ficha general" sheetId="57" r:id="rId2"/>
    <sheet name="ETAPA 1A" sheetId="58" r:id="rId3"/>
    <sheet name="1A. Equipo" sheetId="59" r:id="rId4"/>
    <sheet name="1A. Compromiso municipal" sheetId="60" r:id="rId5"/>
    <sheet name="1A. Gobernanza" sheetId="61" r:id="rId6"/>
    <sheet name="1A. Plan de Trabajo" sheetId="62" r:id="rId7"/>
    <sheet name="1A. Actores clave" sheetId="63" r:id="rId8"/>
    <sheet name="1A.  Prioridades de desarrollo" sheetId="64" r:id="rId9"/>
    <sheet name="ETAPA 1B" sheetId="45" r:id="rId10"/>
    <sheet name="1B. Obj, alcance y metodología" sheetId="70" r:id="rId11"/>
    <sheet name="1B. Amenazas asociadas al clima" sheetId="27" r:id="rId12"/>
    <sheet name="1B. Vulnerabilidad climática" sheetId="28" r:id="rId13"/>
    <sheet name="1B. Exposición climática" sheetId="71" r:id="rId14"/>
    <sheet name="1B. Riesgos asociados clima" sheetId="72" r:id="rId15"/>
    <sheet name="ETAPA 1C" sheetId="69" r:id="rId16"/>
    <sheet name="1C. Contexto territorial" sheetId="47" r:id="rId17"/>
    <sheet name="1C. Necesidades y oportunidades" sheetId="48" r:id="rId18"/>
    <sheet name="ETAPA 2" sheetId="49" r:id="rId19"/>
    <sheet name="2. Visión, ejes y objetivos" sheetId="16" r:id="rId20"/>
    <sheet name="2. Identificación" sheetId="32" r:id="rId21"/>
    <sheet name="2. Priorización" sheetId="17" r:id="rId22"/>
    <sheet name="3. Resumen_medidas" sheetId="36" r:id="rId23"/>
    <sheet name="ETAPA 3" sheetId="53" r:id="rId24"/>
    <sheet name="3. Indicadores" sheetId="73" r:id="rId25"/>
  </sheets>
  <calcPr calcId="191028"/>
  <customWorkbookViews>
    <customWorkbookView name="CICC" guid="{C1C32E96-85B6-4A9B-8F21-EF3A973146E4}" maximized="1" xWindow="-8" yWindow="-8" windowWidth="1382" windowHeight="744"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5" i="57" l="1"/>
  <c r="B54" i="57"/>
  <c r="B38" i="57"/>
  <c r="B40" i="57"/>
  <c r="B41" i="57" s="1"/>
  <c r="B56" i="57"/>
  <c r="B57" i="57"/>
  <c r="B58" i="57"/>
  <c r="P78" i="28"/>
  <c r="P77" i="28"/>
  <c r="P76" i="28"/>
  <c r="P75" i="28"/>
  <c r="P74" i="28"/>
  <c r="P73" i="28"/>
  <c r="P72" i="28"/>
  <c r="P71" i="28"/>
  <c r="P70" i="28"/>
  <c r="P69" i="28"/>
  <c r="P68" i="28"/>
  <c r="P67" i="28"/>
  <c r="P66" i="28"/>
  <c r="P55" i="28"/>
  <c r="P54" i="28"/>
  <c r="P53" i="28"/>
  <c r="P52" i="28"/>
  <c r="P51" i="28"/>
  <c r="P50" i="28"/>
  <c r="P49" i="28"/>
  <c r="P48" i="28"/>
  <c r="P47" i="28"/>
  <c r="P46" i="28"/>
  <c r="P45" i="28"/>
  <c r="P44" i="28"/>
  <c r="P43" i="28"/>
  <c r="P32" i="28"/>
  <c r="P31" i="28"/>
  <c r="P30" i="28"/>
  <c r="P29" i="28"/>
  <c r="P28" i="28"/>
  <c r="P27" i="28"/>
  <c r="P26" i="28"/>
  <c r="P25" i="28"/>
  <c r="P24" i="28"/>
  <c r="P23" i="28"/>
  <c r="P22" i="28"/>
  <c r="P21" i="28"/>
  <c r="P20" i="28"/>
  <c r="B27" i="57"/>
  <c r="A15"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tc={BEFEA8EC-5597-4D51-8708-0EBE96C2A1C9}</author>
  </authors>
  <commentList>
    <comment ref="D12" authorId="0" shapeId="0" xr:uid="{BEFEA8EC-5597-4D51-8708-0EBE96C2A1C9}">
      <text>
        <t xml:space="preserve">[Threaded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@Brenda  Nuñez por favor completar estos datos con los correos de las personas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tc={132426D8-49F4-46B4-B434-D323F52F270E}</author>
    <author>tc={DE9CA785-354A-4662-8737-109EC3933079}</author>
    <author>tc={BAAAAAB9-061A-4F01-BE2A-D2559ABAD020}</author>
  </authors>
  <commentList>
    <comment ref="G13" authorId="0" shapeId="0" xr:uid="{132426D8-49F4-46B4-B434-D323F52F270E}">
      <text>
        <t xml:space="preserve">[Threaded comment]
Your version of Excel allows you to read this threaded comment; however, any edits to it will get removed if the file is opened in a newer version of Excel. Learn more: https://go.microsoft.com/fwlink/?linkid=870924
Comment:
    @Brenda  Nuñez aqui poner las cosas que sistematizaste en el otro excel </t>
      </text>
    </comment>
    <comment ref="H13" authorId="1" shapeId="0" xr:uid="{DE9CA785-354A-4662-8737-109EC3933079}">
      <text>
        <t xml:space="preserve">[Threaded comment]
Your version of Excel allows you to read this threaded comment; however, any edits to it will get removed if the file is opened in a newer version of Excel. Learn more: https://go.microsoft.com/fwlink/?linkid=870924
Comment:
    @Brenda  Nuñez podes poner las entidades involucradas? </t>
      </text>
    </comment>
    <comment ref="I13" authorId="2" shapeId="0" xr:uid="{BAAAAAB9-061A-4F01-BE2A-D2559ABAD020}">
      <text>
        <t>[Threaded comment]
Your version of Excel allows you to read this threaded comment; however, any edits to it will get removed if the file is opened in a newer version of Excel. Learn more: https://go.microsoft.com/fwlink/?linkid=870924
Comment:
    @Brenda  Nuñez poner plazo de cumplimiento que pusiste en el otro excel</t>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4">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futureMetadata>
  <valueMetadata count="14">
    <bk>
      <rc t="1" v="0"/>
    </bk>
    <bk>
      <rc t="1" v="1"/>
    </bk>
    <bk>
      <rc t="1" v="2"/>
    </bk>
    <bk>
      <rc t="1" v="3"/>
    </bk>
    <bk>
      <rc t="1" v="4"/>
    </bk>
    <bk>
      <rc t="1" v="5"/>
    </bk>
    <bk>
      <rc t="1" v="6"/>
    </bk>
    <bk>
      <rc t="1" v="7"/>
    </bk>
    <bk>
      <rc t="1" v="8"/>
    </bk>
    <bk>
      <rc t="1" v="9"/>
    </bk>
    <bk>
      <rc t="1" v="10"/>
    </bk>
    <bk>
      <rc t="1" v="11"/>
    </bk>
    <bk>
      <rc t="1" v="12"/>
    </bk>
    <bk>
      <rc t="1" v="13"/>
    </bk>
  </valueMetadata>
</metadata>
</file>

<file path=xl/sharedStrings.xml><?xml version="1.0" encoding="utf-8"?>
<sst xmlns="http://schemas.openxmlformats.org/spreadsheetml/2006/main" count="2833" uniqueCount="1496">
  <si>
    <t>Caja de herramientas para la planificación de la adaptación al cambio climático</t>
  </si>
  <si>
    <r>
      <rPr>
        <b/>
        <sz val="11"/>
        <color theme="1"/>
        <rFont val="Arial"/>
        <family val="2"/>
      </rPr>
      <t xml:space="preserve">¿Para qué es esta caja de herramientas?
</t>
    </r>
    <r>
      <rPr>
        <sz val="11"/>
        <color theme="1"/>
        <rFont val="Arial"/>
        <family val="2"/>
      </rPr>
      <t xml:space="preserve">
La caja de herramientas es una compilación de plantillas las cuales fueron diseñadas con el fin de facilitar la recopilación, integración y síntesis de la información a lo largo del proceso de la planificación cantonal para la adaptación. Cada plantilla funge como una herramienta metodológica que permite recopilar y sintetizar la información para facilitar al usuario el avance del proceso a lo largo de las diferentes etapas.</t>
    </r>
  </si>
  <si>
    <r>
      <rPr>
        <b/>
        <sz val="11"/>
        <color theme="1"/>
        <rFont val="Arial"/>
        <family val="2"/>
      </rPr>
      <t xml:space="preserve">¿Cómo utilizar la caja de herramientas?
</t>
    </r>
    <r>
      <rPr>
        <sz val="11"/>
        <color theme="1"/>
        <rFont val="Arial"/>
        <family val="2"/>
      </rPr>
      <t xml:space="preserve">
La caja de herramientas está estructurada de tal forma para que el usuario vaya completando, sintetizando y analizando la información correspondiente a cada etapa de la planificación para la adaptación. Esta forma parte  de la "Guía para la planificación de la adaptación desde el ámbito cantonal". Se esperan que los insumos recopilados contribuyan a la elaboración del Plan de Acción para la  Adaptación Climática. 
</t>
    </r>
  </si>
  <si>
    <r>
      <rPr>
        <b/>
        <sz val="11"/>
        <color theme="1"/>
        <rFont val="Arial"/>
        <family val="2"/>
      </rPr>
      <t xml:space="preserve">¿Qué contiene la caja de herramientas? </t>
    </r>
    <r>
      <rPr>
        <sz val="11"/>
        <color theme="1"/>
        <rFont val="Arial"/>
        <family val="2"/>
      </rPr>
      <t xml:space="preserve">
Esta versión preliminar de caja de herramientas contiene un total de 11 herramientas para facilitar la implementación y síntesis de las cuatro etapas de la planificación para la adaptación. En esta primera versión, se adjuntan las herramientas correspondientes a la Etapa 1A y próximamente se brindarán las siguientes.                                                                                                           </t>
    </r>
  </si>
  <si>
    <r>
      <rPr>
        <b/>
        <sz val="11"/>
        <color theme="1"/>
        <rFont val="Arial"/>
        <family val="2"/>
      </rPr>
      <t>¿En qué consiste la planificación para la adaptación?</t>
    </r>
    <r>
      <rPr>
        <sz val="11"/>
        <color theme="1"/>
        <rFont val="Arial"/>
        <family val="2"/>
      </rPr>
      <t xml:space="preserve">
Consiste en 4 Etapas, cada una constituída por diferentes pasos. En el caso de la Etapa 1, se compone de la Parte A, B y C.</t>
    </r>
  </si>
  <si>
    <t>Contenido de la caja de herramientas:</t>
  </si>
  <si>
    <t>Etapa 1. Análisis del cantón a través del lente climático</t>
  </si>
  <si>
    <t>Parte A. Preparación del cantón para la planificación de la adaptación</t>
  </si>
  <si>
    <t>Herramienta 1. Ficha general del cantón</t>
  </si>
  <si>
    <t>Herramienta 2. Equipo de trabajo municipal</t>
  </si>
  <si>
    <t>Herramienta 3. Compromiso municipal</t>
  </si>
  <si>
    <t>Herramienta 4. Gobernanza para la adaptación</t>
  </si>
  <si>
    <t>Herramienta 5. Plan de trabajo</t>
  </si>
  <si>
    <t>Herramienta 6. Actores clave</t>
  </si>
  <si>
    <t>Herramienta 7. Prioridades de desarrollo plasmadas en los instrumentos de planificación y política local</t>
  </si>
  <si>
    <t>Parte B. Evaluación de los riesgos climáticos actuales y futuros del cantón</t>
  </si>
  <si>
    <t>Herramienta 12. Objetivo, alcance y metodología para el análisis de riesgos asociados al clima</t>
  </si>
  <si>
    <t>Herramienta 13. Análisis de las amenazas asociadas al clima e impactos</t>
  </si>
  <si>
    <t>Herramienta 14. Analizando la vulnerabilidad climática del cantón</t>
  </si>
  <si>
    <t>Herramienta 15. Análisis de la exposición asociada al clima del cantón</t>
  </si>
  <si>
    <t>Herramienta 16. Análisis del riesgo asociado al clima cantonal</t>
  </si>
  <si>
    <t>Parte C. Síntesis de las principales necesidades y oportunidades de adaptación</t>
  </si>
  <si>
    <t xml:space="preserve">Herramienta 18. Análisis del contexto territorial del cantón </t>
  </si>
  <si>
    <t>Herramienta 19. Necesidades y oportunidades de adaptación</t>
  </si>
  <si>
    <t>Etapa 2. Identificación de las medidas de adaptación prioritarias para el cantón</t>
  </si>
  <si>
    <t>Herramienta 20. Visión, ejes estratégicos y objetivos de adaptación</t>
  </si>
  <si>
    <t>Herramienta 24. Priorización de las medidas de adaptación</t>
  </si>
  <si>
    <t>Herramienta 25. Identificación de mecanismos para la integración de las medidas de adaptación priorizadas en el desarrollo local</t>
  </si>
  <si>
    <t>Herramienta 26. Síntesis de los mecanismos para la integración de las medidas de adaptación priorizadas en la gestión y planificación del desarrollo local</t>
  </si>
  <si>
    <t>Herramienta 27. Síntesis de las medidas de adaptación prioritarias</t>
  </si>
  <si>
    <t>Etapa 3. Establecimiento del proceso para el monitoreo y evaluación</t>
  </si>
  <si>
    <t>Herramienta 28. Síntesis del proceso para el monitoreo y evaluación</t>
  </si>
  <si>
    <t>Elaborado por el equipo del proyecto Plan A: Territorios Resilientes ante el Cambio Climático:</t>
  </si>
  <si>
    <t>Hellen Gutiérrez Farquhar</t>
  </si>
  <si>
    <t>Ximena Apéstegui Guardia</t>
  </si>
  <si>
    <t>Marta Pérez de Madrid Utrilla</t>
  </si>
  <si>
    <t>Elena Florian Rivero</t>
  </si>
  <si>
    <t>Natalia Gómez Solano</t>
  </si>
  <si>
    <t>Versión 01, septiembre 2021</t>
  </si>
  <si>
    <t xml:space="preserve">Esta caja de herramientas supone una primera versión que se utilizará con 20 cantones piloto. A través de la aplicación los equipos municipales podrán brindar retroalimentación para mejorar la Caja. </t>
  </si>
  <si>
    <t>Ficha general del cantón</t>
  </si>
  <si>
    <t>Objetivo de la herramienta:</t>
  </si>
  <si>
    <t>Sintetizar la información general del cantón, de tal forma que se pueda contar con información preliminar relevante al contexto del cantón.</t>
  </si>
  <si>
    <t>Descripción:</t>
  </si>
  <si>
    <t>La información que se recopile va a ser importante para contar con información preliminar sobre el contexto institucional, social, económico y ambiental del cantón. Complete tantos campos como le sea posible.</t>
  </si>
  <si>
    <t>Consideraciones:</t>
  </si>
  <si>
    <r>
      <t xml:space="preserve">Para completar los datos de los indicadores e índices del cantón,  puede dirigirse al  </t>
    </r>
    <r>
      <rPr>
        <b/>
        <sz val="10"/>
        <color theme="1"/>
        <rFont val="Arial"/>
        <family val="2"/>
      </rPr>
      <t>Observatorio de Gobiernos Locales de la Unión Nacional de Gobiernos Locales</t>
    </r>
    <r>
      <rPr>
        <sz val="10"/>
        <color theme="1"/>
        <rFont val="Arial"/>
        <family val="2"/>
      </rPr>
      <t xml:space="preserve"> (https://observatorio.ungl.or.cr/).</t>
    </r>
  </si>
  <si>
    <t>Provincia:</t>
  </si>
  <si>
    <t>Limón</t>
  </si>
  <si>
    <t>Cantón:</t>
  </si>
  <si>
    <t>Pococí</t>
  </si>
  <si>
    <t>Personas encargadas de completar la caja de herramientas:</t>
  </si>
  <si>
    <t>Equipo Consultor de Biomatec
Jessie Vega
Brenda Nuñez</t>
  </si>
  <si>
    <t>Fecha inicio:</t>
  </si>
  <si>
    <t>Gobierno local</t>
  </si>
  <si>
    <t>Alcaldía</t>
  </si>
  <si>
    <t>Autoridad local (Alcalde/Alcaldesa o Intendente):</t>
  </si>
  <si>
    <t>Manuel Hernández Rivera</t>
  </si>
  <si>
    <t>Vicealcalde/vicealcaldesa:</t>
  </si>
  <si>
    <t>Yamileth Hidalgo Arias</t>
  </si>
  <si>
    <t>Concejo Municipal</t>
  </si>
  <si>
    <t>Presidente:</t>
  </si>
  <si>
    <t>Juan Mauricio Mora Cruz</t>
  </si>
  <si>
    <t>Vicepresidente:</t>
  </si>
  <si>
    <t>Eva Torres Marín</t>
  </si>
  <si>
    <t>Concejos Distritales</t>
  </si>
  <si>
    <t>Concejos distritales:</t>
  </si>
  <si>
    <t>https://munipococi.go.cr/index/index.php/mn-conozcanos/mn-concejomunicipal/mn-conformacionconsejo</t>
  </si>
  <si>
    <t>Síndicos:</t>
  </si>
  <si>
    <t>Organización municipal</t>
  </si>
  <si>
    <t>Presupuesto ordinario año anterior:</t>
  </si>
  <si>
    <t>Disponibilidad presupuestaria por habitante:</t>
  </si>
  <si>
    <t>Otros aspectos que considere importante destacar sobre el cantón:</t>
  </si>
  <si>
    <t>Indicadores cantonales</t>
  </si>
  <si>
    <t>Superficie del cantón:</t>
  </si>
  <si>
    <t>hectáreas</t>
  </si>
  <si>
    <t>Red vial cantonal:</t>
  </si>
  <si>
    <t>km</t>
  </si>
  <si>
    <t>Indicadores demográficos</t>
  </si>
  <si>
    <t>Población total:</t>
  </si>
  <si>
    <t>personas</t>
  </si>
  <si>
    <t>Población de mujeres:</t>
  </si>
  <si>
    <t>Población de hombres:</t>
  </si>
  <si>
    <t>Población con discapacidad:</t>
  </si>
  <si>
    <t>Densidad poblacional:</t>
  </si>
  <si>
    <t>habitantes/km2</t>
  </si>
  <si>
    <t>Población urbana:</t>
  </si>
  <si>
    <t>Población rural:</t>
  </si>
  <si>
    <t>Indicadores salud</t>
  </si>
  <si>
    <t>Cantidad de áreas de salud:</t>
  </si>
  <si>
    <t>Cantidad de hospitales:</t>
  </si>
  <si>
    <t>Cantidad de sedes de EBAIS:</t>
  </si>
  <si>
    <t>Cantidad de CEN CINAI:</t>
  </si>
  <si>
    <t>Tasa de natalidad:</t>
  </si>
  <si>
    <t>nacimientos/1000 habitantes</t>
  </si>
  <si>
    <t>Tasa de mortalidad:</t>
  </si>
  <si>
    <t>defunciones/1000 habitantes</t>
  </si>
  <si>
    <t>Indicadores socioeconómicos</t>
  </si>
  <si>
    <t>Población en pobreza:</t>
  </si>
  <si>
    <t>hogares</t>
  </si>
  <si>
    <t>Población en pobreza extrema:</t>
  </si>
  <si>
    <t>Hogares con jefatura femenina:</t>
  </si>
  <si>
    <t>Hogares con jefatura compartida:</t>
  </si>
  <si>
    <t>Viviendas en mal estado:</t>
  </si>
  <si>
    <t>Viviendas</t>
  </si>
  <si>
    <t>Viviendas en buen estado:</t>
  </si>
  <si>
    <t>Viviendas hacinadas:</t>
  </si>
  <si>
    <t>Viviendas individuales ocupadas:</t>
  </si>
  <si>
    <t>Indicadores ambientales</t>
  </si>
  <si>
    <t>Superficie áreas protegidas:</t>
  </si>
  <si>
    <t>ha</t>
  </si>
  <si>
    <t>Cobertura de servicio de recolección de residuos:</t>
  </si>
  <si>
    <t>Índices</t>
  </si>
  <si>
    <t>Índice de Desarrollo Humano:</t>
  </si>
  <si>
    <t>índice de Pobreza Cantonal:</t>
  </si>
  <si>
    <t>Índice de Competividad Cantonal:</t>
  </si>
  <si>
    <t>Índice de Gestión Municipal:</t>
  </si>
  <si>
    <t>Índice de Progreso Social:</t>
  </si>
  <si>
    <t>ETAPA 1. Análisis del cantón a través del lente climático</t>
  </si>
  <si>
    <r>
      <t xml:space="preserve">El objetivo de la Etapa 1 es iniciar el proceso de organización a nivel cantonal para el establecimiento de una estructura y hoja de ruta que permita la implementación y seguimiento de la planificación para la adaptación climática. En esta Etapa 1 es necesario: </t>
    </r>
    <r>
      <rPr>
        <b/>
        <sz val="11"/>
        <color theme="1"/>
        <rFont val="Arial"/>
        <family val="2"/>
      </rPr>
      <t>A) preparar el cantón para la planificación de la adaptación</t>
    </r>
    <r>
      <rPr>
        <sz val="11"/>
        <color theme="1"/>
        <rFont val="Arial"/>
        <family val="2"/>
      </rPr>
      <t xml:space="preserve"> B) evaluar los riesgos climáticos actuales y futuros del cantón y C) sintetizar las principales necesidades y oportunidades de adaptación climática para el cantón. </t>
    </r>
  </si>
  <si>
    <t>A continuación, se presentan las herramientas que podrán ser utilizadas para el proceso de preparación del cantón para la planificación de la adaptación Etapa 1- Parte A:</t>
  </si>
  <si>
    <t>Parte 1A. Preparación del cantón para la adaptación​ climática</t>
  </si>
  <si>
    <t>Conformar un equipo de trabajo</t>
  </si>
  <si>
    <t>Sintetizar la información de la conformación del equipo de trabajo municipal, de los mecanismos de coordinación y seguimiento, y la dinámina del equipo.</t>
  </si>
  <si>
    <t>Esta herramienta permite recopilar información para detallar el perfil y responsabilidades que tendrán cada integrante del equipo de trabajo interno y además, analizar la dinámica en el equipo. El equipo de trabajo interno es responsable de orientar y establecer los mecanismos adecuados de coordinación y seguimiento para avanzar con el proceso de planificación para la adaptación.</t>
  </si>
  <si>
    <t xml:space="preserve">Consideraciones: </t>
  </si>
  <si>
    <t xml:space="preserve">Se recomienda que el equipo de trabajo esté conformado por una persona coordinadora y al menos  2-6 integrantes. Los integrantes del equipo de trabajo deben representar áreas relevantes del equipo municipal, tales como: gestión ambiental, planificación municipal, planificación, desarrollo y control urbano y territorial, gestión vial, gestión social o bienestar,  inversión u obras y gestión de riesgo. El equipo debe tener un vínculo estrecho de comunicación con la oficina de alcaldía de la Municipalidad. Trate de integrar un número equitativo de hombres y mujeres. </t>
  </si>
  <si>
    <t xml:space="preserve">Nombre  </t>
  </si>
  <si>
    <t>Departamento o Jefatura</t>
  </si>
  <si>
    <t xml:space="preserve">Puesto </t>
  </si>
  <si>
    <t>Rol en el equipo</t>
  </si>
  <si>
    <t>Teléfono</t>
  </si>
  <si>
    <t>Correo electrónico</t>
  </si>
  <si>
    <t>Indicar el nombre completo del integrante</t>
  </si>
  <si>
    <t>Indicar el Departamento o Jefatura para el cual labora</t>
  </si>
  <si>
    <t>Indicar el puesto que desempeña en la municipalidad</t>
  </si>
  <si>
    <t>Mencionar la función que desempeñará dentro del equipo</t>
  </si>
  <si>
    <t>Información de contacto</t>
  </si>
  <si>
    <t>Alejandro Vega Vargas</t>
  </si>
  <si>
    <t>Saneamiento Ambiental</t>
  </si>
  <si>
    <t>Consultor</t>
  </si>
  <si>
    <t>Coordinador</t>
  </si>
  <si>
    <t>ambiental@munipococi.go.cr</t>
  </si>
  <si>
    <t>Coordinación del equipo</t>
  </si>
  <si>
    <t>Mecanismos de coordinación y seguimiento</t>
  </si>
  <si>
    <t>El equipo municipal asignado para el acompañamiento de la consultoría que desarrolló el plan de adaptación fue una persona Alejandro Vega quien para coordinar con el equipo consultor se mantuvieron reuniones de seguimiento periódicas con el equipo consultor y la UICN</t>
  </si>
  <si>
    <t>Dinámica del equipo</t>
  </si>
  <si>
    <t>¿Cuáles son sus fortalezas como equipo?</t>
  </si>
  <si>
    <t xml:space="preserve">El Concejo Municipal ya aprobó el plan de adaptación lo cual da el respaldo político necesario para implementar las acciones de adaptación propuestas. </t>
  </si>
  <si>
    <t>¿Cuáles son los retos que preveen como equipo?</t>
  </si>
  <si>
    <t>El reto que se tienen para la implementación del plan de adaptación creado es conformar un equipo municipal que apoye a Alejandro en el seguimiento de las acciones de adaptación propuestas para el cantón</t>
  </si>
  <si>
    <t>¿Qué se necesita para poder abordar mejor los retos y fortalecer el  trabajo del equipo interno?</t>
  </si>
  <si>
    <t xml:space="preserve">Se debe establer un equipo de trabajo municipal para la implementación del plan de adaptación que permita ir coordinando con el Comité Ambiental del CCCI la ejecución de las acciones y en especial aquellas cuya implementación la debe liderar la municipalidad. </t>
  </si>
  <si>
    <t>Obtener el compromiso del gobierno local</t>
  </si>
  <si>
    <t>Herramienta 3. Compromiso Municipal</t>
  </si>
  <si>
    <t>Proveer un borrador de una moción para ser presentada ante el Concejo Municipal para la obtención de un Acuerdo Municipal con respecto a la integración de los riesgos climáticos y las medidas de adaptación en la planificación del desarrollo local.</t>
  </si>
  <si>
    <t xml:space="preserve">Esta herramienta brinda un borrador para la obtención de un acuerdo político de alto nivel en donde se establezca el compromiso establecido por la municipalidad con el proceso de integración de los riesgos climáticos y la adaptación, que sea respaldado tanto por la Alcaldía como por el Concejo Municipal. </t>
  </si>
  <si>
    <t xml:space="preserve">Para este paso se recomienda primero coordinar reuniones y presentaciones con representantes de la Alcaldía y/o con los miembros del Concejo Municipal para iniciar un proceso de inducción con el fin de informar y aclarar dudas del proceso y luego alcanzar un acuerdo de compromiso de la municipalidad. </t>
  </si>
  <si>
    <t>[Logo de la Municipalidad]</t>
  </si>
  <si>
    <t>[Nombre del Cantón], [Día] de [Mes] del [Año]</t>
  </si>
  <si>
    <t>MOCIÓN MUNICIPAL</t>
  </si>
  <si>
    <t>Presentado por:</t>
  </si>
  <si>
    <t>Acogida por los Regidores:</t>
  </si>
  <si>
    <r>
      <t xml:space="preserve">Asunto: </t>
    </r>
    <r>
      <rPr>
        <sz val="11"/>
        <color rgb="FF000000"/>
        <rFont val="Arial"/>
        <family val="2"/>
      </rPr>
      <t xml:space="preserve">Compromiso para la integración de los riesgos y las medidas de adaptación a la variabilidad y el cambio climático en la planificación del desarrollo local del cantón de </t>
    </r>
    <r>
      <rPr>
        <sz val="11"/>
        <color rgb="FF4471C4"/>
        <rFont val="Arial"/>
        <family val="2"/>
      </rPr>
      <t>[Nombre del Cantón]</t>
    </r>
  </si>
  <si>
    <t>Considerando que:</t>
  </si>
  <si>
    <r>
      <t>1.</t>
    </r>
    <r>
      <rPr>
        <sz val="7"/>
        <color rgb="FF000000"/>
        <rFont val="Times New Roman"/>
        <family val="1"/>
      </rPr>
      <t xml:space="preserve">     </t>
    </r>
    <r>
      <rPr>
        <sz val="11"/>
        <color rgb="FF000000"/>
        <rFont val="Arial"/>
        <family val="2"/>
      </rPr>
      <t xml:space="preserve">Costa Rica </t>
    </r>
    <r>
      <rPr>
        <b/>
        <sz val="11"/>
        <color rgb="FF000000"/>
        <rFont val="Arial"/>
        <family val="2"/>
      </rPr>
      <t>enfrenta importantes riesgos</t>
    </r>
    <r>
      <rPr>
        <sz val="11"/>
        <color rgb="FF000000"/>
        <rFont val="Arial"/>
        <family val="2"/>
      </rPr>
      <t xml:space="preserve"> ante los efectos adversos del cambio climático y la variabilidad. Los efectos del cambio climático, tales como el aumento promedio de la temperatura de la atmósfera, de los océanos, la reducción de la capa de hielo, están incidiendo en la variación en los patrones de las precipitaciones, en la mayor frecuencia e intensidad de eventos climáticos extremos y el aumento del nivel del mar. En Costa Rica, estas amenazas y otros factores físicos, interactúan con las crecientes condiciones de vulnerabilidad de la población y exposición de activos del desarrollo. Esto provoca graves daños materiales y pérdidas económicas (por ejemplo, en la infraestructura, el sector agropecuario, el turismo, entre otros), ambientales, y humanas, particularmente, entre grupos más vulnerables como lo son los pueblos indígenas, las poblaciones en situación de riesgo social y las mujeres jefas de hogar en condiciones de pobreza. </t>
    </r>
  </si>
  <si>
    <r>
      <t>2.</t>
    </r>
    <r>
      <rPr>
        <sz val="7"/>
        <color rgb="FF000000"/>
        <rFont val="Times New Roman"/>
        <family val="1"/>
      </rPr>
      <t xml:space="preserve">      </t>
    </r>
    <r>
      <rPr>
        <sz val="11"/>
        <color rgb="FF000000"/>
        <rFont val="Arial"/>
        <family val="2"/>
      </rPr>
      <t xml:space="preserve">La </t>
    </r>
    <r>
      <rPr>
        <b/>
        <sz val="11"/>
        <color rgb="FF000000"/>
        <rFont val="Arial"/>
        <family val="2"/>
      </rPr>
      <t xml:space="preserve">Constitución Política de Costa Rica </t>
    </r>
    <r>
      <rPr>
        <sz val="11"/>
        <color rgb="FF000000"/>
        <rFont val="Arial"/>
        <family val="2"/>
      </rPr>
      <t>en su artículo 50 establece que “</t>
    </r>
    <r>
      <rPr>
        <i/>
        <sz val="11"/>
        <color rgb="FF000000"/>
        <rFont val="Arial"/>
        <family val="2"/>
      </rPr>
      <t>toda persona tiene derecho a un ambiente sano y ecológicamente equilibrado. Por ello, está legitimada para denunciar los actos que infrinjan ese derecho y para reclamar la reparación del daño causado. El Estado garantizará, defenderá y preservará ese derecho. (…)</t>
    </r>
    <r>
      <rPr>
        <sz val="11"/>
        <color rgb="FF000000"/>
        <rFont val="Arial"/>
        <family val="2"/>
      </rPr>
      <t>.” En los artículos 169 y 170, se delega en las municipalidades la responsabilidad como administradoras de los intereses y servicios locales de los cantones, así como le brinda autonomía para el desempeño de estos quehaceres. </t>
    </r>
  </si>
  <si>
    <r>
      <t>3.</t>
    </r>
    <r>
      <rPr>
        <sz val="7"/>
        <color rgb="FF000000"/>
        <rFont val="Times New Roman"/>
        <family val="1"/>
      </rPr>
      <t xml:space="preserve">     </t>
    </r>
    <r>
      <rPr>
        <sz val="11"/>
        <color rgb="FF000000"/>
        <rFont val="Arial"/>
        <family val="2"/>
      </rPr>
      <t xml:space="preserve">Mediante el Decreto Ejecutivo N° 39945, del 6 de octubre de 2016, se ratificó el </t>
    </r>
    <r>
      <rPr>
        <b/>
        <sz val="11"/>
        <color rgb="FF000000"/>
        <rFont val="Arial"/>
        <family val="2"/>
      </rPr>
      <t>Acuerdo de París</t>
    </r>
    <r>
      <rPr>
        <sz val="11"/>
        <color rgb="FF000000"/>
        <rFont val="Arial"/>
        <family val="2"/>
      </rPr>
      <t xml:space="preserve"> en el que el país se comprometió al desarrollo de estrategias para aumentar la resiliencia y disminuir los impactos del cambio climático; así como a establecer la Contribución Nacionalmente Determinada (NDC, por sus siglas en inglés) –instrumento que integra los compromisos nacionales para cumplir con las metas globales establecidas en el Acuerdo–.</t>
    </r>
  </si>
  <si>
    <r>
      <t>4.</t>
    </r>
    <r>
      <rPr>
        <sz val="7"/>
        <color rgb="FF000000"/>
        <rFont val="Times New Roman"/>
        <family val="1"/>
      </rPr>
      <t xml:space="preserve">     </t>
    </r>
    <r>
      <rPr>
        <sz val="11"/>
        <color rgb="FF000000"/>
        <rFont val="Arial"/>
        <family val="2"/>
      </rPr>
      <t xml:space="preserve">La </t>
    </r>
    <r>
      <rPr>
        <b/>
        <sz val="11"/>
        <color rgb="FF000000"/>
        <rFont val="Arial"/>
        <family val="2"/>
      </rPr>
      <t xml:space="preserve">Ley General de la Administración Pública </t>
    </r>
    <r>
      <rPr>
        <sz val="11"/>
        <color rgb="FF000000"/>
        <rFont val="Arial"/>
        <family val="2"/>
      </rPr>
      <t xml:space="preserve">(N° 6227), señala en su artículo 4 que </t>
    </r>
    <r>
      <rPr>
        <i/>
        <sz val="11"/>
        <color rgb="FF000000"/>
        <rFont val="Arial"/>
        <family val="2"/>
      </rPr>
      <t>“La actividad de los entes públicos deberá estar sujeta en su conjunto a los principios fundamentales del servicio público, para asegurar su continuidad, su eficiencia, su adaptación a todo cambio en el régimen legal o en la necesidad social que satisfacen y la igualdad en el trato de los destinatarios, usuarios o beneficiarios”.</t>
    </r>
  </si>
  <si>
    <r>
      <t>5.</t>
    </r>
    <r>
      <rPr>
        <i/>
        <sz val="7"/>
        <color rgb="FF000000"/>
        <rFont val="Times New Roman"/>
        <family val="1"/>
      </rPr>
      <t xml:space="preserve">     </t>
    </r>
    <r>
      <rPr>
        <sz val="11"/>
        <color theme="1"/>
        <rFont val="Arial"/>
        <family val="2"/>
      </rPr>
      <t xml:space="preserve">La </t>
    </r>
    <r>
      <rPr>
        <b/>
        <sz val="11"/>
        <color theme="1"/>
        <rFont val="Arial"/>
        <family val="2"/>
      </rPr>
      <t>Ley Orgánica del Ambiente</t>
    </r>
    <r>
      <rPr>
        <sz val="11"/>
        <color theme="1"/>
        <rFont val="Arial"/>
        <family val="2"/>
      </rPr>
      <t xml:space="preserve"> (N° 7554) establece en el artículo 6 que “</t>
    </r>
    <r>
      <rPr>
        <i/>
        <sz val="11"/>
        <color theme="1"/>
        <rFont val="Arial"/>
        <family val="2"/>
      </rPr>
      <t>el Estado y las municipalidades, fomentarán la participación activa y organizada de los habitantes de la República, en la toma de decisiones y acciones tendientes a proteger y mejorar el ambiente</t>
    </r>
    <r>
      <rPr>
        <sz val="11"/>
        <color theme="1"/>
        <rFont val="Arial"/>
        <family val="2"/>
      </rPr>
      <t>”. En el artículo 26, inciso b, se establece que la autoridad competente “</t>
    </r>
    <r>
      <rPr>
        <i/>
        <sz val="11"/>
        <color theme="1"/>
        <rFont val="Arial"/>
        <family val="2"/>
      </rPr>
      <t>Velará por el control, la prevención y la difusión de los factores físicos, químicos, biológicos y sociales…”. Por su parte, el artículo 28 menciona que “Es función del Estado, las municipalidades y los</t>
    </r>
    <r>
      <rPr>
        <i/>
        <sz val="11"/>
        <color rgb="FF000000"/>
        <rFont val="Arial"/>
        <family val="2"/>
      </rPr>
      <t xml:space="preserve"> demás entes públicos, definir y ejecutar políticas nacionales de ordenamiento territorial, tendientes a regular y promover los asentamientos humanos y las actividades económicas y sociales de la población, así como el desarrollo físico-espacial”. Además, el artículo 29 establece que, para el ordenamiento territorial en materia de desarrollo sostenible, se debe de considerar: “promover la participación activa de los habitantes y la sociedad organizada, en la elaboración y la aplicación de los planes de ordenamiento territorial y en los planes reguladores de las ciudades, para lograr el uso sostenible de los recursos naturales”.</t>
    </r>
  </si>
  <si>
    <r>
      <t>6.</t>
    </r>
    <r>
      <rPr>
        <sz val="7"/>
        <color rgb="FF000000"/>
        <rFont val="Times New Roman"/>
        <family val="1"/>
      </rPr>
      <t xml:space="preserve">     </t>
    </r>
    <r>
      <rPr>
        <sz val="11"/>
        <color rgb="FF000000"/>
        <rFont val="Arial"/>
        <family val="2"/>
      </rPr>
      <t xml:space="preserve">La </t>
    </r>
    <r>
      <rPr>
        <b/>
        <sz val="11"/>
        <color rgb="FF000000"/>
        <rFont val="Arial"/>
        <family val="2"/>
      </rPr>
      <t>Ley Nacional de Emergencias y Prevención del Riesgo</t>
    </r>
    <r>
      <rPr>
        <sz val="11"/>
        <color rgb="FF000000"/>
        <rFont val="Arial"/>
        <family val="2"/>
      </rPr>
      <t xml:space="preserve"> (Nº 8488) tiene como objeto reducir las causas de pérdidas de vida y las consecuencias sociales, económicas y ambientales, inducidas por los factores de riesgo de origen natural y antrópico. Además, en su artículo 5 se establece que toda política de desarrollo del país debe incorporar tanto los elementos necesarios para un diagnóstico adecuado del riesgo y de la susceptibilidad al impacto de los desastres, así como los ejes de gestión que permitan su control. </t>
    </r>
  </si>
  <si>
    <r>
      <t>7.</t>
    </r>
    <r>
      <rPr>
        <sz val="7"/>
        <color rgb="FF000000"/>
        <rFont val="Times New Roman"/>
        <family val="1"/>
      </rPr>
      <t xml:space="preserve">     </t>
    </r>
    <r>
      <rPr>
        <sz val="11"/>
        <color rgb="FF000000"/>
        <rFont val="Arial"/>
        <family val="2"/>
      </rPr>
      <t xml:space="preserve">El artículo 4 del </t>
    </r>
    <r>
      <rPr>
        <b/>
        <sz val="11"/>
        <color rgb="FF000000"/>
        <rFont val="Arial"/>
        <family val="2"/>
      </rPr>
      <t>Código Municipal (</t>
    </r>
    <r>
      <rPr>
        <sz val="11"/>
        <color rgb="FF000000"/>
        <rFont val="Arial"/>
        <family val="2"/>
      </rPr>
      <t xml:space="preserve">N° 7794) establece la autonomía territorial y la iniciativa de planificación y presupuestaria, adicionalmente, el artículo 10 habilita a los gobiernos locales a la conformación de espacios de gestión territorial que superan lo administrativo. </t>
    </r>
  </si>
  <si>
    <r>
      <t>8.</t>
    </r>
    <r>
      <rPr>
        <sz val="7"/>
        <color rgb="FF000000"/>
        <rFont val="Times New Roman"/>
        <family val="1"/>
      </rPr>
      <t xml:space="preserve">     </t>
    </r>
    <r>
      <rPr>
        <sz val="11"/>
        <color rgb="FF000000"/>
        <rFont val="Arial"/>
        <family val="2"/>
      </rPr>
      <t xml:space="preserve">La </t>
    </r>
    <r>
      <rPr>
        <b/>
        <sz val="11"/>
        <color rgb="FF000000"/>
        <rFont val="Arial"/>
        <family val="2"/>
      </rPr>
      <t>Ley de Planificación Urbana</t>
    </r>
    <r>
      <rPr>
        <sz val="11"/>
        <color rgb="FF000000"/>
        <rFont val="Arial"/>
        <family val="2"/>
      </rPr>
      <t xml:space="preserve"> (N° 4240) establece en su artículo 15 que </t>
    </r>
    <r>
      <rPr>
        <i/>
        <sz val="11"/>
        <color rgb="FF000000"/>
        <rFont val="Arial"/>
        <family val="2"/>
      </rPr>
      <t>“conforme al precepto del artículo 169 de la Constitución Política, reconózcase la competencia y autoridad de los gobiernos municipales para planificar y controlar el desarrollo urbano, dentro de los límites de su territorio jurisdiccional.”</t>
    </r>
  </si>
  <si>
    <r>
      <t>9.</t>
    </r>
    <r>
      <rPr>
        <sz val="7"/>
        <color rgb="FF000000"/>
        <rFont val="Times New Roman"/>
        <family val="1"/>
      </rPr>
      <t xml:space="preserve">     </t>
    </r>
    <r>
      <rPr>
        <sz val="11"/>
        <color rgb="FF000000"/>
        <rFont val="Arial"/>
        <family val="2"/>
      </rPr>
      <t xml:space="preserve">La </t>
    </r>
    <r>
      <rPr>
        <b/>
        <sz val="11"/>
        <color rgb="FF000000"/>
        <rFont val="Arial"/>
        <family val="2"/>
      </rPr>
      <t>Ley de Uso, Manejo y Conservación de Suelos</t>
    </r>
    <r>
      <rPr>
        <sz val="11"/>
        <color rgb="FF000000"/>
        <rFont val="Arial"/>
        <family val="2"/>
      </rPr>
      <t xml:space="preserve"> (N° 7779) promueve prácticas productivas de conservación de suelos y el agua en tierras de uso agrícola, que contribuyan a la resiliencia del sector agropecuario reduciendo la vulnerabilidad de pequeños productores ante los efectos adversos del cambio climático.</t>
    </r>
  </si>
  <si>
    <r>
      <t>10.</t>
    </r>
    <r>
      <rPr>
        <sz val="7"/>
        <color rgb="FF000000"/>
        <rFont val="Times New Roman"/>
        <family val="1"/>
      </rPr>
      <t xml:space="preserve">  </t>
    </r>
    <r>
      <rPr>
        <sz val="11"/>
        <color rgb="FF000000"/>
        <rFont val="Arial"/>
        <family val="2"/>
      </rPr>
      <t xml:space="preserve">La </t>
    </r>
    <r>
      <rPr>
        <b/>
        <sz val="11"/>
        <color rgb="FF000000"/>
        <rFont val="Arial"/>
        <family val="2"/>
      </rPr>
      <t>Ley de desarrollo, promoción y fomento de la actividad agropecuaria orgánica</t>
    </r>
    <r>
      <rPr>
        <sz val="11"/>
        <color rgb="FF000000"/>
        <rFont val="Arial"/>
        <family val="2"/>
      </rPr>
      <t xml:space="preserve"> (N° 8591), promueve la agricultura sostenible que implica un uso más eficiente del agua y reducciones en el uso de insumos y pesticidas.</t>
    </r>
  </si>
  <si>
    <r>
      <t>11.</t>
    </r>
    <r>
      <rPr>
        <sz val="7"/>
        <color rgb="FF000000"/>
        <rFont val="Times New Roman"/>
        <family val="1"/>
      </rPr>
      <t xml:space="preserve">  </t>
    </r>
    <r>
      <rPr>
        <sz val="11"/>
        <color rgb="FF000000"/>
        <rFont val="Arial"/>
        <family val="2"/>
      </rPr>
      <t xml:space="preserve">Mediante el Decreto Ejecutivo N°41091- MINAE se oficializó la </t>
    </r>
    <r>
      <rPr>
        <b/>
        <sz val="11"/>
        <color rgb="FF000000"/>
        <rFont val="Arial"/>
        <family val="2"/>
      </rPr>
      <t>Política Nacional de Adaptación al Cambio Climático 2018-2030</t>
    </r>
    <r>
      <rPr>
        <sz val="11"/>
        <color rgb="FF000000"/>
        <rFont val="Arial"/>
        <family val="2"/>
      </rPr>
      <t xml:space="preserve"> </t>
    </r>
    <r>
      <rPr>
        <b/>
        <sz val="11"/>
        <color rgb="FF000000"/>
        <rFont val="Arial"/>
        <family val="2"/>
      </rPr>
      <t>(PNACC)</t>
    </r>
    <r>
      <rPr>
        <sz val="11"/>
        <color rgb="FF000000"/>
        <rFont val="Arial"/>
        <family val="2"/>
      </rPr>
      <t xml:space="preserve"> cuyo objetivo es “</t>
    </r>
    <r>
      <rPr>
        <i/>
        <sz val="11"/>
        <color rgb="FF000000"/>
        <rFont val="Arial"/>
        <family val="2"/>
      </rPr>
      <t>transitar hacia un modelo de desarrollo resiliente de la sociedad costarricense, que evite las pérdidas humanas y moderar los daños materiales generados por los efectos adversos del cambio climático, contribuya a la calidad de vida de las poblaciones más vulnerables y aproveche las oportunidades</t>
    </r>
    <r>
      <rPr>
        <sz val="11"/>
        <color rgb="FF000000"/>
        <rFont val="Arial"/>
        <family val="2"/>
      </rPr>
      <t xml:space="preserve">”. </t>
    </r>
  </si>
  <si>
    <r>
      <t>12.</t>
    </r>
    <r>
      <rPr>
        <sz val="7"/>
        <color rgb="FF000000"/>
        <rFont val="Times New Roman"/>
        <family val="1"/>
      </rPr>
      <t xml:space="preserve">  </t>
    </r>
    <r>
      <rPr>
        <sz val="11"/>
        <color rgb="FF000000"/>
        <rFont val="Arial"/>
        <family val="2"/>
      </rPr>
      <t>Dicho Decreto (Nº41091), reconoce la importancia de implementar acciones de adaptación tanto a nivel nacional como sub-nacional para poder abordar los desafíos del cambio climático. Asimismo, el decreto establece en su artículo 8 que “</t>
    </r>
    <r>
      <rPr>
        <i/>
        <sz val="11"/>
        <color rgb="FF000000"/>
        <rFont val="Arial"/>
        <family val="2"/>
      </rPr>
      <t>las instituciones públicas implementarán acciones que deberán enmarcarse en alguno de los seis ejes y respectivos lineamientos contenidos en la Política Nacional de Adaptación y tendrán que ser incorporadas en sus planes operativos institucionales e incluidas en las futuras revisiones de sus planes estratégicos”.</t>
    </r>
    <r>
      <rPr>
        <sz val="11"/>
        <color rgb="FF000000"/>
        <rFont val="Arial"/>
        <family val="2"/>
      </rPr>
      <t xml:space="preserve"> </t>
    </r>
  </si>
  <si>
    <r>
      <t>13.</t>
    </r>
    <r>
      <rPr>
        <sz val="7"/>
        <color rgb="FF000000"/>
        <rFont val="Times New Roman"/>
        <family val="1"/>
      </rPr>
      <t xml:space="preserve">  </t>
    </r>
    <r>
      <rPr>
        <sz val="11"/>
        <color rgb="FF000000"/>
        <rFont val="Arial"/>
        <family val="2"/>
      </rPr>
      <t xml:space="preserve">La </t>
    </r>
    <r>
      <rPr>
        <b/>
        <sz val="11"/>
        <color rgb="FF000000"/>
        <rFont val="Arial"/>
        <family val="2"/>
      </rPr>
      <t>PNACC</t>
    </r>
    <r>
      <rPr>
        <sz val="11"/>
        <color rgb="FF000000"/>
        <rFont val="Arial"/>
        <family val="2"/>
      </rPr>
      <t xml:space="preserve"> establece entre sus principios orientadores, el </t>
    </r>
    <r>
      <rPr>
        <b/>
        <sz val="11"/>
        <color rgb="FF000000"/>
        <rFont val="Arial"/>
        <family val="2"/>
      </rPr>
      <t>Principio 4</t>
    </r>
    <r>
      <rPr>
        <sz val="11"/>
        <color rgb="FF000000"/>
        <rFont val="Arial"/>
        <family val="2"/>
      </rPr>
      <t>, Fomento y apertura: “</t>
    </r>
    <r>
      <rPr>
        <i/>
        <sz val="11"/>
        <color rgb="FF000000"/>
        <rFont val="Arial"/>
        <family val="2"/>
      </rPr>
      <t>espacios deliberativos con representantes de la sociedad civil organizada y miembros de las comunidades vulnerables, para discutir y aportar a la co-creación de políticas públicas y planes de adaptación</t>
    </r>
    <r>
      <rPr>
        <sz val="11"/>
        <color rgb="FF000000"/>
        <rFont val="Arial"/>
        <family val="2"/>
      </rPr>
      <t xml:space="preserve">”; el </t>
    </r>
    <r>
      <rPr>
        <b/>
        <sz val="11"/>
        <color rgb="FF000000"/>
        <rFont val="Arial"/>
        <family val="2"/>
      </rPr>
      <t>Principio 14</t>
    </r>
    <r>
      <rPr>
        <sz val="11"/>
        <color rgb="FF000000"/>
        <rFont val="Arial"/>
        <family val="2"/>
      </rPr>
      <t>, Intersectorialidad: “</t>
    </r>
    <r>
      <rPr>
        <i/>
        <sz val="11"/>
        <color rgb="FF000000"/>
        <rFont val="Arial"/>
        <family val="2"/>
      </rPr>
      <t>coordinación interinstitucional para potenciar las sinergias y la interrelación de competencias y responsabilidades de todos los sectores sociales y productivos</t>
    </r>
    <r>
      <rPr>
        <sz val="11"/>
        <color rgb="FF000000"/>
        <rFont val="Arial"/>
        <family val="2"/>
      </rPr>
      <t xml:space="preserve">”; el </t>
    </r>
    <r>
      <rPr>
        <b/>
        <sz val="11"/>
        <color rgb="FF000000"/>
        <rFont val="Arial"/>
        <family val="2"/>
      </rPr>
      <t>Principio 15</t>
    </r>
    <r>
      <rPr>
        <sz val="11"/>
        <color rgb="FF000000"/>
        <rFont val="Arial"/>
        <family val="2"/>
      </rPr>
      <t>, Responsabilidades compartidas público-privadas: “</t>
    </r>
    <r>
      <rPr>
        <i/>
        <sz val="11"/>
        <color rgb="FF000000"/>
        <rFont val="Arial"/>
        <family val="2"/>
      </rPr>
      <t>impulso a los procesos de co-creación de alianzas y coordinación entre instituciones de los sectores público y privado, facilitando el flujo de información y el intercambio de conocimientos para lograr acuerdos y compromisos</t>
    </r>
    <r>
      <rPr>
        <sz val="11"/>
        <color rgb="FF000000"/>
        <rFont val="Arial"/>
        <family val="2"/>
      </rPr>
      <t>”.</t>
    </r>
  </si>
  <si>
    <r>
      <t>14.</t>
    </r>
    <r>
      <rPr>
        <sz val="7"/>
        <color rgb="FF000000"/>
        <rFont val="Times New Roman"/>
        <family val="1"/>
      </rPr>
      <t xml:space="preserve">  </t>
    </r>
    <r>
      <rPr>
        <sz val="11"/>
        <color rgb="FF000000"/>
        <rFont val="Arial"/>
        <family val="2"/>
      </rPr>
      <t xml:space="preserve">La </t>
    </r>
    <r>
      <rPr>
        <b/>
        <sz val="11"/>
        <color rgb="FF000000"/>
        <rFont val="Arial"/>
        <family val="2"/>
      </rPr>
      <t>PNACC</t>
    </r>
    <r>
      <rPr>
        <sz val="11"/>
        <color rgb="FF000000"/>
        <rFont val="Arial"/>
        <family val="2"/>
      </rPr>
      <t xml:space="preserve"> también dicta, por medio de los lineamientos del Eje 2 (</t>
    </r>
    <r>
      <rPr>
        <b/>
        <sz val="11"/>
        <color rgb="FF000000"/>
        <rFont val="Arial"/>
        <family val="2"/>
      </rPr>
      <t>Planificación territorial, marina y costera para la adaptación</t>
    </r>
    <r>
      <rPr>
        <sz val="11"/>
        <color rgb="FF000000"/>
        <rFont val="Arial"/>
        <family val="2"/>
      </rPr>
      <t>) el desarrollo de criterios y lineamientos de adaptación al cambio climático en los instrumentos de planificación sectorial, regional y de ordenamiento territorial, marino y costero; así como la incorporación de criterios de adaptación en la gestión municipal; y el fomento de las condiciones para la resiliencia a nivel comunal.</t>
    </r>
  </si>
  <si>
    <r>
      <t>15.</t>
    </r>
    <r>
      <rPr>
        <sz val="7"/>
        <color rgb="FF000000"/>
        <rFont val="Times New Roman"/>
        <family val="1"/>
      </rPr>
      <t xml:space="preserve">  </t>
    </r>
    <r>
      <rPr>
        <sz val="11"/>
        <color rgb="FF000000"/>
        <rFont val="Arial"/>
        <family val="2"/>
      </rPr>
      <t xml:space="preserve">Adicionalmente, Costa Rica presentó la actualización de su </t>
    </r>
    <r>
      <rPr>
        <b/>
        <sz val="11"/>
        <color rgb="FF000000"/>
        <rFont val="Arial"/>
        <family val="2"/>
      </rPr>
      <t xml:space="preserve">Contribución Nacionalmente Determinada (NDC) </t>
    </r>
    <r>
      <rPr>
        <sz val="11"/>
        <color rgb="FF000000"/>
        <rFont val="Arial"/>
        <family val="2"/>
      </rPr>
      <t xml:space="preserve">ante la Convención Marco de Naciones Unidas sobre el Cambio Climático (UNFCCC), en donde una de sus principales áreas de acción es el </t>
    </r>
    <r>
      <rPr>
        <b/>
        <sz val="11"/>
        <color rgb="FF000000"/>
        <rFont val="Arial"/>
        <family val="2"/>
      </rPr>
      <t>Desarrollo y Ordenamiento Territorial</t>
    </r>
    <r>
      <rPr>
        <sz val="11"/>
        <color rgb="FF000000"/>
        <rFont val="Arial"/>
        <family val="2"/>
      </rPr>
      <t>. A través de este instrumento, Costa Rica se comprometió en incorporar criterios de adaptación en los diferentes instrumentos de planificación de los territorios, lo que resulta clave para reducir la vulnerabilidad y exposición, tanto de personas como de sistemas productivos, ante eventos climáticos actuales y futuros, así como para impulsar un desarrollo bajo en emisiones.</t>
    </r>
  </si>
  <si>
    <r>
      <t>16.</t>
    </r>
    <r>
      <rPr>
        <sz val="7"/>
        <color rgb="FF000000"/>
        <rFont val="Times New Roman"/>
        <family val="1"/>
      </rPr>
      <t xml:space="preserve">  </t>
    </r>
    <r>
      <rPr>
        <sz val="11"/>
        <color theme="1"/>
        <rFont val="Arial"/>
        <family val="2"/>
      </rPr>
      <t xml:space="preserve">Más allá del liderazgo del personal técnico de la Municipalidad de </t>
    </r>
    <r>
      <rPr>
        <sz val="11"/>
        <color rgb="FF8EAADB"/>
        <rFont val="Arial"/>
        <family val="2"/>
      </rPr>
      <t>[Nombre del Cantón]</t>
    </r>
    <r>
      <rPr>
        <sz val="11"/>
        <rFont val="Arial"/>
        <family val="2"/>
      </rPr>
      <t xml:space="preserve"> para llevar a cabo el proceso de planificación de la adaptación, s</t>
    </r>
    <r>
      <rPr>
        <sz val="11"/>
        <color theme="1"/>
        <rFont val="Arial"/>
        <family val="2"/>
      </rPr>
      <t xml:space="preserve">e reconoce la importancia de vincular e incorporar a otras instituciones, sectores y actores claves del cantón de </t>
    </r>
    <r>
      <rPr>
        <sz val="11"/>
        <color rgb="FF4471C4"/>
        <rFont val="Arial"/>
        <family val="2"/>
      </rPr>
      <t>[Nombre del Cantón]</t>
    </r>
    <r>
      <rPr>
        <sz val="11"/>
        <color theme="1"/>
        <rFont val="Arial"/>
        <family val="2"/>
      </rPr>
      <t xml:space="preserve">. Esto con el fin de alcanzar la </t>
    </r>
    <r>
      <rPr>
        <sz val="11"/>
        <color rgb="FF000000"/>
        <rFont val="Arial"/>
        <family val="2"/>
      </rPr>
      <t>integración de los riesgos y las medidas de adaptación a la variabilidad y el cambio climático en la planificación del desarrollo local del cantón.</t>
    </r>
  </si>
  <si>
    <t>Por lo tanto, se acuerda:</t>
  </si>
  <si>
    <r>
      <t>1.</t>
    </r>
    <r>
      <rPr>
        <sz val="7"/>
        <color rgb="FF000000"/>
        <rFont val="Times New Roman"/>
        <family val="1"/>
      </rPr>
      <t xml:space="preserve">     </t>
    </r>
    <r>
      <rPr>
        <sz val="11"/>
        <color theme="1"/>
        <rFont val="Arial"/>
        <family val="2"/>
      </rPr>
      <t xml:space="preserve">Reiterar la importancia y el apoyo hacia los esfuerzos que se llevarán a cabo para integrar los riesgos y las </t>
    </r>
    <r>
      <rPr>
        <sz val="11"/>
        <color rgb="FF000000"/>
        <rFont val="Arial"/>
        <family val="2"/>
      </rPr>
      <t xml:space="preserve">medidas de adaptación a la variabilidad y el cambio climático en la planificación del desarrollo local del cantón de </t>
    </r>
    <r>
      <rPr>
        <sz val="11"/>
        <color rgb="FF8EAADB"/>
        <rFont val="Arial"/>
        <family val="2"/>
      </rPr>
      <t>[Nombre del Cantón]</t>
    </r>
    <r>
      <rPr>
        <sz val="11"/>
        <color theme="1"/>
        <rFont val="Arial"/>
        <family val="2"/>
      </rPr>
      <t>.</t>
    </r>
  </si>
  <si>
    <r>
      <t>2.</t>
    </r>
    <r>
      <rPr>
        <sz val="7"/>
        <color theme="1"/>
        <rFont val="Times New Roman"/>
        <family val="1"/>
      </rPr>
      <t xml:space="preserve">     </t>
    </r>
    <r>
      <rPr>
        <sz val="11"/>
        <color theme="1"/>
        <rFont val="Arial"/>
        <family val="2"/>
      </rPr>
      <t xml:space="preserve">Instar a la Municipalidad de </t>
    </r>
    <r>
      <rPr>
        <sz val="11"/>
        <color rgb="FF8EAADB"/>
        <rFont val="Arial"/>
        <family val="2"/>
      </rPr>
      <t xml:space="preserve">[Nombre del Cantón] </t>
    </r>
    <r>
      <rPr>
        <sz val="11"/>
        <color rgb="FF000000"/>
        <rFont val="Arial"/>
        <family val="2"/>
      </rPr>
      <t>a lider</t>
    </r>
    <r>
      <rPr>
        <sz val="11"/>
        <color theme="1"/>
        <rFont val="Arial"/>
        <family val="2"/>
      </rPr>
      <t>ar la coordinación, seguimiento e implementación de las actividades necesarias para la planificación de la adaptación al cambio climático en el cantón, así como a cumplir con los procedimientos, requerimientos y el plan de trabajo acordado</t>
    </r>
    <r>
      <rPr>
        <sz val="11"/>
        <color rgb="FF000000"/>
        <rFont val="Arial"/>
        <family val="2"/>
      </rPr>
      <t>. Para ello la Municipalidad proveerá los recursos humanos necesarios. Dentr</t>
    </r>
    <r>
      <rPr>
        <sz val="11"/>
        <color theme="1"/>
        <rFont val="Arial"/>
        <family val="2"/>
      </rPr>
      <t>o del plan de trabajo se enmarcan las siguientes tareas:</t>
    </r>
  </si>
  <si>
    <r>
      <t>2.1.</t>
    </r>
    <r>
      <rPr>
        <sz val="7"/>
        <color theme="1"/>
        <rFont val="Times New Roman"/>
        <family val="1"/>
      </rPr>
      <t xml:space="preserve">  </t>
    </r>
    <r>
      <rPr>
        <sz val="11"/>
        <color theme="1"/>
        <rFont val="Arial"/>
        <family val="2"/>
      </rPr>
      <t xml:space="preserve">Conformar un equipo de trabajo interno municipal. </t>
    </r>
  </si>
  <si>
    <r>
      <t>2.2.</t>
    </r>
    <r>
      <rPr>
        <sz val="7"/>
        <color theme="1"/>
        <rFont val="Times New Roman"/>
        <family val="1"/>
      </rPr>
      <t xml:space="preserve">  </t>
    </r>
    <r>
      <rPr>
        <sz val="11"/>
        <color theme="1"/>
        <rFont val="Arial"/>
        <family val="2"/>
      </rPr>
      <t>Convocar e integrar a instituciones, sectores y actores clave del cantón, en el proceso de planificación de la adaptación.</t>
    </r>
  </si>
  <si>
    <r>
      <t>2.3.</t>
    </r>
    <r>
      <rPr>
        <sz val="7"/>
        <color theme="1"/>
        <rFont val="Times New Roman"/>
        <family val="1"/>
      </rPr>
      <t xml:space="preserve">  </t>
    </r>
    <r>
      <rPr>
        <sz val="11"/>
        <color theme="1"/>
        <rFont val="Arial"/>
        <family val="2"/>
      </rPr>
      <t xml:space="preserve">Conformar y coordinar junto con la administración, una Comisión Cantonal de Cambio Climático multiactor que integre diversas instituciones, sectores y actores clave del cantón, y que se guíe por los principios de la Política Nacional de Adaptación al Cambio Climático. </t>
    </r>
  </si>
  <si>
    <r>
      <t>2.4.</t>
    </r>
    <r>
      <rPr>
        <sz val="7"/>
        <color theme="1"/>
        <rFont val="Times New Roman"/>
        <family val="1"/>
      </rPr>
      <t xml:space="preserve">  </t>
    </r>
    <r>
      <rPr>
        <sz val="11"/>
        <color theme="1"/>
        <rFont val="Arial"/>
        <family val="2"/>
      </rPr>
      <t>Liderar y facilitar el levantamiento de información relacionada con los actores y capacidades existentes en el cantón.</t>
    </r>
  </si>
  <si>
    <r>
      <t>2.5.</t>
    </r>
    <r>
      <rPr>
        <sz val="7"/>
        <color theme="1"/>
        <rFont val="Times New Roman"/>
        <family val="1"/>
      </rPr>
      <t xml:space="preserve">  </t>
    </r>
    <r>
      <rPr>
        <sz val="11"/>
        <color theme="1"/>
        <rFont val="Arial"/>
        <family val="2"/>
      </rPr>
      <t>Diseñar e implementar los procesos relacionados a la evaluación, interpretación y validación de resultados de los análisis y mapas de riesgos climáticos generados para el cantón.</t>
    </r>
  </si>
  <si>
    <r>
      <t>2.6.</t>
    </r>
    <r>
      <rPr>
        <sz val="7"/>
        <color theme="1"/>
        <rFont val="Times New Roman"/>
        <family val="1"/>
      </rPr>
      <t xml:space="preserve">  </t>
    </r>
    <r>
      <rPr>
        <sz val="11"/>
        <color theme="1"/>
        <rFont val="Arial"/>
        <family val="2"/>
      </rPr>
      <t>Elaborar el análisis del contexto territorial, el perfil climático del cantón, e identificar las necesidades y oportunidades de adaptación para el cantón.</t>
    </r>
  </si>
  <si>
    <r>
      <t>2.7.</t>
    </r>
    <r>
      <rPr>
        <sz val="7"/>
        <color theme="1"/>
        <rFont val="Times New Roman"/>
        <family val="1"/>
      </rPr>
      <t xml:space="preserve">  </t>
    </r>
    <r>
      <rPr>
        <sz val="11"/>
        <color theme="1"/>
        <rFont val="Arial"/>
        <family val="2"/>
      </rPr>
      <t>Liderar y facilitar la coordinación de procesos de participación ciudadana para la determinación de una visión y objetivos de adaptación en el cantón.</t>
    </r>
  </si>
  <si>
    <r>
      <t>2.8.</t>
    </r>
    <r>
      <rPr>
        <sz val="7"/>
        <color theme="1"/>
        <rFont val="Times New Roman"/>
        <family val="1"/>
      </rPr>
      <t xml:space="preserve">  </t>
    </r>
    <r>
      <rPr>
        <sz val="11"/>
        <color theme="1"/>
        <rFont val="Arial"/>
        <family val="2"/>
      </rPr>
      <t>Liderar y facilitar la coordinación de procesos participación ciudadana para la identificación y priorización de las medidas de adaptación a la variabilidad climática y el cambio climático.</t>
    </r>
  </si>
  <si>
    <r>
      <t>2.9.</t>
    </r>
    <r>
      <rPr>
        <sz val="7"/>
        <color theme="1"/>
        <rFont val="Times New Roman"/>
        <family val="1"/>
      </rPr>
      <t xml:space="preserve">  </t>
    </r>
    <r>
      <rPr>
        <sz val="11"/>
        <color theme="1"/>
        <rFont val="Arial"/>
        <family val="2"/>
      </rPr>
      <t xml:space="preserve">Trabajar en la identificación de oportunidades para la incorporación de las medidas de adaptación priorizadas en los instrumentos de </t>
    </r>
    <r>
      <rPr>
        <sz val="11"/>
        <color rgb="FF000000"/>
        <rFont val="Arial"/>
        <family val="2"/>
      </rPr>
      <t>planificación del desarrollo local del cantón.</t>
    </r>
  </si>
  <si>
    <r>
      <t>2.10.</t>
    </r>
    <r>
      <rPr>
        <sz val="7"/>
        <color theme="1"/>
        <rFont val="Times New Roman"/>
        <family val="1"/>
      </rPr>
      <t xml:space="preserve">      </t>
    </r>
    <r>
      <rPr>
        <sz val="11"/>
        <color theme="1"/>
        <rFont val="Arial"/>
        <family val="2"/>
      </rPr>
      <t>Trabajar en conjunto con el equipo técnico del Plan-A en la identificación de recursos financieros para la implementación del Plan de Acción Local para la Adaptación Climática.</t>
    </r>
  </si>
  <si>
    <r>
      <t>2.11.</t>
    </r>
    <r>
      <rPr>
        <sz val="7"/>
        <color theme="1"/>
        <rFont val="Times New Roman"/>
        <family val="1"/>
      </rPr>
      <t xml:space="preserve">      </t>
    </r>
    <r>
      <rPr>
        <sz val="11"/>
        <color theme="1"/>
        <rFont val="Arial"/>
        <family val="2"/>
      </rPr>
      <t xml:space="preserve">Trabajar en la identificación de indicadores y procesos para el monitoreo, reporte y evaluación del </t>
    </r>
    <r>
      <rPr>
        <i/>
        <sz val="11"/>
        <color theme="1"/>
        <rFont val="Arial"/>
        <family val="2"/>
      </rPr>
      <t>Plan de Acción  para la Adaptación Climática</t>
    </r>
    <r>
      <rPr>
        <sz val="11"/>
        <color theme="1"/>
        <rFont val="Arial"/>
        <family val="2"/>
      </rPr>
      <t>.</t>
    </r>
  </si>
  <si>
    <r>
      <t>2.12.</t>
    </r>
    <r>
      <rPr>
        <sz val="7"/>
        <color theme="1"/>
        <rFont val="Times New Roman"/>
        <family val="1"/>
      </rPr>
      <t xml:space="preserve">      </t>
    </r>
    <r>
      <rPr>
        <sz val="11"/>
        <color theme="1"/>
        <rFont val="Arial"/>
        <family val="2"/>
      </rPr>
      <t>Liderar y facilitar los procesos de socialización de resultados finales.</t>
    </r>
  </si>
  <si>
    <r>
      <t>3.</t>
    </r>
    <r>
      <rPr>
        <sz val="7"/>
        <color theme="1"/>
        <rFont val="Times New Roman"/>
        <family val="1"/>
      </rPr>
      <t xml:space="preserve">     </t>
    </r>
    <r>
      <rPr>
        <sz val="11"/>
        <color theme="1"/>
        <rFont val="Arial"/>
        <family val="2"/>
      </rPr>
      <t>Se declare Acuerdo Firme.</t>
    </r>
  </si>
  <si>
    <r>
      <t>4.</t>
    </r>
    <r>
      <rPr>
        <sz val="7"/>
        <color theme="1"/>
        <rFont val="Times New Roman"/>
        <family val="1"/>
      </rPr>
      <t xml:space="preserve">     </t>
    </r>
    <r>
      <rPr>
        <sz val="11"/>
        <color theme="1"/>
        <rFont val="Arial"/>
        <family val="2"/>
      </rPr>
      <t>Se aplique el Artículo 45 del Código Municipal quedando definitivamente aprobado.</t>
    </r>
  </si>
  <si>
    <t>Definir la estructura para la gobernanza de la adaptación en el cantón: establecimiento de una Comisión Cantonal de Cambio Climático (CCCC)</t>
  </si>
  <si>
    <t>Sintetizar la información de la estructura para la gobernanza de adaptación, integrando los mecanismos de gobernanza, la conformación de la Comisión Cantonal de Cambio Climático, los mecanismos de coordinación y seguimiento, y la dinámica de la Comisión.</t>
  </si>
  <si>
    <t>Esta herramienta permite recopilar información para detallar el perfil y responsabilidades que tendrán cada integrante de la Comisión Cantonal y además, analizar la dinámica en el equipo. La Comisión Cantonal de Cambio Climático es responsable de proporcionar orientaciones e identificar sinergias para una adecuada planificación, ejecución y seguimiento de la adaptación climática.</t>
  </si>
  <si>
    <t>Se recomienda que esta comisión se articule con estructuras existentes de coordinación y de participación como el Concejo Cantonal de Coordinación Interinstitucional,  Comisión Intersectorial de Cambio Climático creada bajo el marco del Programa País Carbono Neutralidad (si está presente), el Comité Cantonal de Emergencias, entre otros. Es importante  valorar qué estructura está funcionando mejor en el cantón para aprovechar y ampliar las funciones de la misma en temas ligados a la adaptación climática con el fin de integrar, complementar y evitar la duplicación de esfuerzos e iniciativas. Es importante contar con una la participación equitativa tanto de hombres como mujeres para asegurar la inclusión e integrar perspectivas de grupos sociales que sean vulnerables a la variabilidad y al cambio climático.</t>
  </si>
  <si>
    <t xml:space="preserve">Nombre </t>
  </si>
  <si>
    <t xml:space="preserve">Organización / Institución </t>
  </si>
  <si>
    <t>Número telefónico</t>
  </si>
  <si>
    <t>Indicar el nombre de la organización / institución para quien labora</t>
  </si>
  <si>
    <t>Información del contacto</t>
  </si>
  <si>
    <t>Mario Cerdas Gómez</t>
  </si>
  <si>
    <t>SINAC-ACTo</t>
  </si>
  <si>
    <t>8792-5399</t>
  </si>
  <si>
    <t>mario.cerdas@sinac.go.cr</t>
  </si>
  <si>
    <t>Michael Marín Quesada</t>
  </si>
  <si>
    <t>Cruz Roja</t>
  </si>
  <si>
    <t>8818-8383</t>
  </si>
  <si>
    <t>Asilde Jiménez Torres</t>
  </si>
  <si>
    <t>CUNLIMON</t>
  </si>
  <si>
    <t>8825-3713</t>
  </si>
  <si>
    <t>info@cunlimon.ac.cr</t>
  </si>
  <si>
    <t>Ronald Benavides Torres</t>
  </si>
  <si>
    <t>CNP</t>
  </si>
  <si>
    <t>2716-5162</t>
  </si>
  <si>
    <t>José Pablo Ramírez Morera</t>
  </si>
  <si>
    <t>SENARA</t>
  </si>
  <si>
    <t>6290-6442</t>
  </si>
  <si>
    <t>jramirez@senara.go.cr</t>
  </si>
  <si>
    <t>Kathlin Slach Solano</t>
  </si>
  <si>
    <t>IAFA</t>
  </si>
  <si>
    <t>8432-1092</t>
  </si>
  <si>
    <t>Susan Segura Alvarado</t>
  </si>
  <si>
    <t>Mideplan</t>
  </si>
  <si>
    <t>8320-2185</t>
  </si>
  <si>
    <t>susan.segura@mideplan.go.cr</t>
  </si>
  <si>
    <t>Flory Picado Rosales</t>
  </si>
  <si>
    <t>Ministerio de Salud</t>
  </si>
  <si>
    <t>8866-3637</t>
  </si>
  <si>
    <t>flory.picado@misalud.go.cr</t>
  </si>
  <si>
    <t>Erick Herrera Rodríguez</t>
  </si>
  <si>
    <t>ICE</t>
  </si>
  <si>
    <t>8898-9241</t>
  </si>
  <si>
    <t>Lilliana Mora Vargas</t>
  </si>
  <si>
    <t>PANI</t>
  </si>
  <si>
    <t>8805-1202</t>
  </si>
  <si>
    <t>lmora@pani.go.cr</t>
  </si>
  <si>
    <t>José Ocampo Sanders</t>
  </si>
  <si>
    <t>SINAC</t>
  </si>
  <si>
    <t>8711-1912</t>
  </si>
  <si>
    <t>jose.ocampo@sinac.go.cr</t>
  </si>
  <si>
    <t>Fernando Coto Valverde</t>
  </si>
  <si>
    <t>Tránsito</t>
  </si>
  <si>
    <t>8423-5167</t>
  </si>
  <si>
    <t>Rocío Arrieta Núñez</t>
  </si>
  <si>
    <t>IMAS</t>
  </si>
  <si>
    <t>8822-0386</t>
  </si>
  <si>
    <t>rarrieta@imas.go.cr</t>
  </si>
  <si>
    <t>Julissa Araya Hernández</t>
  </si>
  <si>
    <t>UNED</t>
  </si>
  <si>
    <t>8322-6335</t>
  </si>
  <si>
    <t>jarayah@uned.ac.cr</t>
  </si>
  <si>
    <t>Susana Sánchez Montero</t>
  </si>
  <si>
    <t>AyA</t>
  </si>
  <si>
    <t>8631-8843</t>
  </si>
  <si>
    <t>Katherine Leitón Castillo</t>
  </si>
  <si>
    <t>8432-0647</t>
  </si>
  <si>
    <t>Municipalidad de Pococí</t>
  </si>
  <si>
    <t>8827-5599</t>
  </si>
  <si>
    <t>Jane Segleau Earle</t>
  </si>
  <si>
    <t>UCR</t>
  </si>
  <si>
    <t>8324-9437</t>
  </si>
  <si>
    <t>jane.segleau@ucr.ac.cr</t>
  </si>
  <si>
    <t>Mecanismos para la gobernanza</t>
  </si>
  <si>
    <t>Describir los mecanismos para la gobernanza de la adaptación que se han establecido y doiscutido</t>
  </si>
  <si>
    <t>Coordinación de la Comisión</t>
  </si>
  <si>
    <t>Describir los mecanismos internos acordados dentro del equipo de trabajo para la coordinación y seguimiento</t>
  </si>
  <si>
    <t>Dinámica de la Comisión</t>
  </si>
  <si>
    <t>Analizar y describir en conjunto cuáles son las fortalezas como equipo</t>
  </si>
  <si>
    <t>Analizar y describir en conjunto cuáles son los retos que se preveen como equipo</t>
  </si>
  <si>
    <t>Analizar y describir en conjunto, las consideraciones de cada integrante para trabajar y fortalecer el trabajo en equipo.  Indicar si se decide establecer consideraciones mínimos por cumplir</t>
  </si>
  <si>
    <t>Elaborar un plan de trabajo</t>
  </si>
  <si>
    <t>Elaborar el plan de trabajo para el proceso de coordinación, ejecución y seguimiento de las actividades en la planificación para la adaptación</t>
  </si>
  <si>
    <t xml:space="preserve">En esta herramienta se brinda el espacio para detallar las actividades que deberán ejecutarse según la etapa del proceso, productos finales, entidades responsables cronograma y el estado de avance. </t>
  </si>
  <si>
    <t>El plan de trabajo deberá integrar las actividades propuestas de acuerdo a la "Guía de Planificación para la adaptación climática local" y otras actividades que consideren oportunas para fortalecer el seguimiento del proceso de planificación para la adaptación. Para el estado de avance favor indicar F: Finalizado; A: Avanzando y P: Pendiente</t>
  </si>
  <si>
    <t>Plan de Adaptación ante el Cambio Climático para el cantón de Pococí, considerando la incorporación del enfoque Adaptación basada en Ecosistemas, AbE</t>
  </si>
  <si>
    <t>OBJETIVO ESPECÍFICO 1</t>
  </si>
  <si>
    <t>O.E1</t>
  </si>
  <si>
    <t>Diseñar, participativamente, una propuesta metodológica de estrategia (guía) para la incorporación del enfoque AbE y la implementación de medidas AbE en los planes de adaptación ante el cambio climático a nivel cantonal y su aplicación piloto en el Plan de Adaptación ante el Cambio Climático del cantón de Pococí</t>
  </si>
  <si>
    <t>Etapa 1</t>
  </si>
  <si>
    <t>A1</t>
  </si>
  <si>
    <t>Identificación de actores clave, grupo de gobernanza, estatus de desarrollo y avances Plan A, validación de la estructura de contenidos y resultados esperados del proceso de consultoría y necesidades logísticas para ejecución del plan de trabajo</t>
  </si>
  <si>
    <t>A2</t>
  </si>
  <si>
    <t>Conformación equipo de trabajo y actualización del plan de trabajo</t>
  </si>
  <si>
    <t>A3</t>
  </si>
  <si>
    <t>Elaboración de la hoja de ruta consensuado con el equipo contraparte</t>
  </si>
  <si>
    <t>A4</t>
  </si>
  <si>
    <t>Validación de propuesta de trabajo</t>
  </si>
  <si>
    <t>P1</t>
  </si>
  <si>
    <t>Documento consensuado para definición de gobernanza y proceso de construcción del Plan</t>
  </si>
  <si>
    <t>OBJETIVO ESPECÍFICO 2</t>
  </si>
  <si>
    <t>O.E2</t>
  </si>
  <si>
    <t>Facilitar y promover el proceso participativo de construcción del Plan de Adaptación ante el Cambio Climático del cantón de Pococí, que evidencie la transversalización del enfoque AbE (aplicación de la guía) y un plan de acción orientado a la implementación de medidas AbE en el mediano y largo plazo, a través de una red de actores sociales institucionales presentes en el cantón.</t>
  </si>
  <si>
    <t>Etapa 2</t>
  </si>
  <si>
    <t>A5</t>
  </si>
  <si>
    <t>Análisis bibliográfico de metodologías para la incorporación de adaptación con enfoque en ecosistemas</t>
  </si>
  <si>
    <t>A6</t>
  </si>
  <si>
    <t>Propuesta metodológica para incorporación de la AbE en el Plan de Adaptación</t>
  </si>
  <si>
    <t>A7</t>
  </si>
  <si>
    <t>Elaboración del Documento de la guía metodológica</t>
  </si>
  <si>
    <t>A8</t>
  </si>
  <si>
    <t>Validación de la propuesta de trabajo con la contraparte</t>
  </si>
  <si>
    <t>P2</t>
  </si>
  <si>
    <t>Documento de propuesta metodológica de estrategia participativa (guía) para la incorporación del enfoque AbE y la implementación de medidas AbE en los planes de adaptación ante el cambio climático a nivel cantonal y su aplicación piloto en el Plan de Adaptación ante el Cambio Climático del cantón de Pococí.</t>
  </si>
  <si>
    <t>OBJETIVO ESPECÍFICO 3</t>
  </si>
  <si>
    <t>O.E3</t>
  </si>
  <si>
    <t>Diseñar una estrategia y la ejecución de las acciones correspondientes para la socialización, validación, aprobación y presentación del documento final del Plan de Adaptación ante el Cambio Climático del cantón de Pococí.</t>
  </si>
  <si>
    <t>Etapa 3</t>
  </si>
  <si>
    <t>A9</t>
  </si>
  <si>
    <t>Taller 1: sensibilización para la transversalización del enfoque AbE en la construcción del plan de adaptación</t>
  </si>
  <si>
    <t>A10</t>
  </si>
  <si>
    <t xml:space="preserve">Revisión y actualización de la Caja de herramienta del PLAN A para transversalización del enfoque AbE. Realizar un análisis de los mecanismos de planificación estratégica y territorial </t>
  </si>
  <si>
    <t>A11</t>
  </si>
  <si>
    <t>Sesión de trabajo con los diferentes actores internos para la revisión y validación de la información de contexto incorporada en la caja de herramientas</t>
  </si>
  <si>
    <t>A12</t>
  </si>
  <si>
    <t xml:space="preserve">Analizar la situación climática local y los impactos previstos del cambio climático. Identificar las amenazas, vulnerabilidades y riesgos específicos </t>
  </si>
  <si>
    <t>A13</t>
  </si>
  <si>
    <t>Evaluar los impactos potenciales en los ecosistemas locales y la población</t>
  </si>
  <si>
    <t>A14</t>
  </si>
  <si>
    <t xml:space="preserve">Taller 2: Analizar y caracterizar las amenazas, impactos, vulnerabilidad, exposición y riesgos climáticos cantonales. Validar la caracterización climática y las proyecciones de riesgos actuales y futuros </t>
  </si>
  <si>
    <t>A15</t>
  </si>
  <si>
    <t>Sistematizar el análisis de riesgos climáticos con enfoque AbE</t>
  </si>
  <si>
    <t>A16</t>
  </si>
  <si>
    <t>Realizar 3 talleres de evaluación y priorización de necesidades y oportunidades de adaptación al cambio y para la construcción de una visión con objetivos que impulsen el plan de adaptación cantonal al cambio climático</t>
  </si>
  <si>
    <t>Identificar las posibles acciones preliminares de adaptación climática y definir, para cada una de ellas los ejes estratégicos y objetivos específicos a seguir. Incorporar el enfoque de género e inclusión en el proceso de identificación</t>
  </si>
  <si>
    <t>A17</t>
  </si>
  <si>
    <t>Sistematizar la identificación de necesidades y acciones prioritarias bajo enfoque AbE</t>
  </si>
  <si>
    <t>A18</t>
  </si>
  <si>
    <t>Priorizar las medidas de adaptación climática identificadas, según las necesidades y oportunidades en el cantón evaluando su impacto y viabilidad</t>
  </si>
  <si>
    <t>Identificar los mecanismos necesarios para la integración de las medidas de adaptación priorizadas en la gestión y planificación del desarrollo local</t>
  </si>
  <si>
    <t>A19</t>
  </si>
  <si>
    <t>Elaborar un documento con visión, ejes estratégicos y objetivos, junto con un plan de acciones con medidas, metas y cronograma</t>
  </si>
  <si>
    <t>P3</t>
  </si>
  <si>
    <t>Documento técnico que incluya, utilizando la metodología de lente climático: 3.1. Análisis cantonal, evidenciando la transversalización del enfoque AbE. 3.2. Identificación de medidas de adaptación prioritarias, evidenciando la incorporación del enfoque y las medidas AbE</t>
  </si>
  <si>
    <t>OBJETIVO ESPECÍFICO 4</t>
  </si>
  <si>
    <t>O.E4</t>
  </si>
  <si>
    <t xml:space="preserve">Elaborar la versión final del Plan de Adaptación ante el Cambio Climático del cantón de Pococí. </t>
  </si>
  <si>
    <t>Etapa 4</t>
  </si>
  <si>
    <t>A20</t>
  </si>
  <si>
    <t>Crear un documento con el proceso para el monitoreo y evaluación de la adaptación, que incorpore transversalmente el enfoque AbE. Definir los enfoques, indicadores a medir, información requerida, roles, responsabilidades y tiempos necesarios, para realizar el proceso de monitoreo y evaluación de la adaptación climática en el cantón</t>
  </si>
  <si>
    <t>A21</t>
  </si>
  <si>
    <t>Definir instrumentos para evaluar el progreso y ajustar las acciones según sea necesario para apoyar a las comunidades y poblaciones vulnerable desde una perspectiva de género</t>
  </si>
  <si>
    <t>A22</t>
  </si>
  <si>
    <t>Elaborar un documento de estrategia y acciones para presentación del plan</t>
  </si>
  <si>
    <t>A23</t>
  </si>
  <si>
    <t xml:space="preserve">Validar y socializar los resultados de manera participativa </t>
  </si>
  <si>
    <t>A24</t>
  </si>
  <si>
    <t>Sistematizar e incorporar comentarios, correcciones y recomendaciones</t>
  </si>
  <si>
    <t>A25</t>
  </si>
  <si>
    <t>Realizar un taller de validación de las acciones e indicadores propuestos con equipo de gobernanza</t>
  </si>
  <si>
    <t>A26</t>
  </si>
  <si>
    <t xml:space="preserve">Integración de todos los insumos mencionados en un documento “Plan de Acción Local para la Adaptación Climática” </t>
  </si>
  <si>
    <t>P4</t>
  </si>
  <si>
    <t>Documento técnico que incluya las siguientes secciones: 4.1. Apartado del Plan sobre el establecimiento de un proceso para el monitoreo y evaluación de la adaptación 4.2. Estrategia y acciones correspondientes para la socialización, validación, aprobación y presentación del documento final del Plan de Adaptación ante el Cambio Climático del cantón de Pococí</t>
  </si>
  <si>
    <t>OBJETIVO ESPECÍFICO 5</t>
  </si>
  <si>
    <t>O.E5</t>
  </si>
  <si>
    <t>Sistematizar el proceso de construcción participativa del Plan, que evidencie la discusión y valoración para la incorporación e implementación de medidas AbE en el Plan, con especial énfasis en el reconocimiento de actividades considerando la metodología participativa definida, el rol de actores clave y el enfoque de género.</t>
  </si>
  <si>
    <t>Etapa 5</t>
  </si>
  <si>
    <t>A27</t>
  </si>
  <si>
    <t xml:space="preserve">Elaborar, diagramar y presentar la versión final digital del documento de Plan de Adaptación al el Cambio Climático </t>
  </si>
  <si>
    <t>A28</t>
  </si>
  <si>
    <t>Elaborar un documento de sistematización del proceso participativo de construcción del Plan</t>
  </si>
  <si>
    <t>A29</t>
  </si>
  <si>
    <t>Realizar un taller de presentación del documento final del Plan de Adaptación con enfoque en AbE</t>
  </si>
  <si>
    <t>P5</t>
  </si>
  <si>
    <t>Documento de versión final del Plan de Adaptación ante el Cambio Climático del cantón de Pococí y de sistematización del proceso de construcción participativa del Plan generado.</t>
  </si>
  <si>
    <t>Mapear los actores y capacidades del cantón - Actores clave</t>
  </si>
  <si>
    <t>Herramienta 6. Actores claves en el cantón</t>
  </si>
  <si>
    <t>Identificar y mapear todos los actores relevantes que viven y/o trabajan en el cantón para propiciar su participación a lo largo de las diferentes etapas de planificación para la adaptación, a la vez, comprender las dinámicas de estos actores con el proceso para la planificación de la adaptación.</t>
  </si>
  <si>
    <t>Esta herramienta permite recopilar información para conocer el perfil de los actores locales presentes en el cantón, sus intereses, impactos del cambio climático y su importancia en el proceso de planificación.</t>
  </si>
  <si>
    <t xml:space="preserve">Identifique líderes y lideresas comunitarias, organizaciones no-gubernamentales, asociaciones locales, empresas y comercios, instituciones públicas, ASADAS, comités locales de emergencia, entre otros. Identifique también grupos sociales vulnerables al cambio climático. Considere la perspectiva género, es decir, asegurar de contar con una la participación equitativa tanto de hombres como mujeres para asegurar la inclusión e integrar perspectivas de grupos sociales que sean vulnerables a la variabilidad y al cambio climático </t>
  </si>
  <si>
    <t xml:space="preserve">Listado de personas que participaron de los talleres duraten el proceso de construcción del plan </t>
  </si>
  <si>
    <t>#</t>
  </si>
  <si>
    <t>Nombre de la persona</t>
  </si>
  <si>
    <t>Organización  o lugar de residencia</t>
  </si>
  <si>
    <t>Jorge Norberto Calderón Cordero</t>
  </si>
  <si>
    <t>Coopepococí</t>
  </si>
  <si>
    <t>Rosa Isabel Jiménez Hernández</t>
  </si>
  <si>
    <t>ADECA</t>
  </si>
  <si>
    <t xml:space="preserve">Kiara Chávez Cascante </t>
  </si>
  <si>
    <t>SOMIXA</t>
  </si>
  <si>
    <t xml:space="preserve">Ingrid Matarrita Gómez </t>
  </si>
  <si>
    <t xml:space="preserve">Garabito </t>
  </si>
  <si>
    <t xml:space="preserve">Nora Gómez López </t>
  </si>
  <si>
    <t>ADI Garabito</t>
  </si>
  <si>
    <t xml:space="preserve">Rubén Rojas </t>
  </si>
  <si>
    <t>ASADA La Unión</t>
  </si>
  <si>
    <t xml:space="preserve">Alexander González </t>
  </si>
  <si>
    <t>ADI La Unión</t>
  </si>
  <si>
    <t xml:space="preserve">Manuel Sánchez </t>
  </si>
  <si>
    <t xml:space="preserve">Yorleny Romero Salas </t>
  </si>
  <si>
    <t>ASADA Bella Vista</t>
  </si>
  <si>
    <t>Giovanni Arias Hernández</t>
  </si>
  <si>
    <t>Esmeralda Farely Walker</t>
  </si>
  <si>
    <t>ADI Los Sauces</t>
  </si>
  <si>
    <t>Isabel Castillo Guzmán</t>
  </si>
  <si>
    <t>ASADA</t>
  </si>
  <si>
    <t>Luis Garita Murillo</t>
  </si>
  <si>
    <t>ADI</t>
  </si>
  <si>
    <t>Irina G. Quijano Centeno</t>
  </si>
  <si>
    <t>Constructora Quesada &amp; Campbell</t>
  </si>
  <si>
    <t>Rosalyn Corrales Salas</t>
  </si>
  <si>
    <t>Ezequiel Torres Jiménez</t>
  </si>
  <si>
    <t>ASADA Campo 4</t>
  </si>
  <si>
    <t>Julio Valverde Quirós</t>
  </si>
  <si>
    <t>CoopeCuna RL</t>
  </si>
  <si>
    <t>Emanuel Valverde Velásquez</t>
  </si>
  <si>
    <t>Josi Antonio Cerdas Alvarado</t>
  </si>
  <si>
    <t>ADI. Llano Bonito</t>
  </si>
  <si>
    <t>Milagro Hernández Valencia</t>
  </si>
  <si>
    <t>ADI Campo 2</t>
  </si>
  <si>
    <t>Karen Bonilla Sandí</t>
  </si>
  <si>
    <t>ASADA y ADI Campo 2</t>
  </si>
  <si>
    <t>Esteban Zúñiga Corea</t>
  </si>
  <si>
    <t>ADI: PM El Jardín</t>
  </si>
  <si>
    <t>Gerardo Valverde Di</t>
  </si>
  <si>
    <t>Fundación R. Tortuguero</t>
  </si>
  <si>
    <t>Lililmen Azofeifa C.</t>
  </si>
  <si>
    <t>ASADA El Progreso</t>
  </si>
  <si>
    <t>Luis Angel Méndez</t>
  </si>
  <si>
    <t>Reg. Campo Cinco</t>
  </si>
  <si>
    <t>Carmen Maria Bustamante Hernández</t>
  </si>
  <si>
    <t>Hda. Cristiana</t>
  </si>
  <si>
    <t>Leonel José Villalobos Chaves</t>
  </si>
  <si>
    <t>Salomé Jirón Rangel</t>
  </si>
  <si>
    <t>Progres Caribe</t>
  </si>
  <si>
    <t>María de los Ángeles Corrales Sandí</t>
  </si>
  <si>
    <t>El Encanto</t>
  </si>
  <si>
    <t>José Samuel Jaén Corrales</t>
  </si>
  <si>
    <t>María Gómez Montes</t>
  </si>
  <si>
    <t>Caribe</t>
  </si>
  <si>
    <t>Hellen Monge Calderón</t>
  </si>
  <si>
    <t>Hogar adultos mayores Cariari</t>
  </si>
  <si>
    <t>Oscar Vega Badilla</t>
  </si>
  <si>
    <t>ADI Hamburgo</t>
  </si>
  <si>
    <t>Ricardo Mesén Brenes</t>
  </si>
  <si>
    <t>Hamburgo</t>
  </si>
  <si>
    <t>Elida Fallas Valverde</t>
  </si>
  <si>
    <t>Milenis Baltodano Cordero</t>
  </si>
  <si>
    <t>ADI Encanto</t>
  </si>
  <si>
    <t>Scarlella Centeno Benavidez</t>
  </si>
  <si>
    <t>Cabinas Meryscar</t>
  </si>
  <si>
    <t>Nelsy Sambola Jiménez</t>
  </si>
  <si>
    <t>Comunidad</t>
  </si>
  <si>
    <t>Jauera Zepeda Urbina</t>
  </si>
  <si>
    <t>Gerardo Alexis Torres Berrocal</t>
  </si>
  <si>
    <t>Xinia Lorena Arce Delgado</t>
  </si>
  <si>
    <t>Yury Matarrita Delgado</t>
  </si>
  <si>
    <t>Laguna Lodge</t>
  </si>
  <si>
    <t>Andrés González Castro</t>
  </si>
  <si>
    <t>ACTo</t>
  </si>
  <si>
    <t>Luis Alejandro Vega Vargas</t>
  </si>
  <si>
    <t>Santos Fonseca</t>
  </si>
  <si>
    <t>Tortuguero</t>
  </si>
  <si>
    <t>Augusto Benlis</t>
  </si>
  <si>
    <t>Raquel Díaz</t>
  </si>
  <si>
    <t>Comité Ambiental</t>
  </si>
  <si>
    <t>Barbara Hartun</t>
  </si>
  <si>
    <t xml:space="preserve">José Abraham Zeledón </t>
  </si>
  <si>
    <t>Merari Marbely Leytón Leytón</t>
  </si>
  <si>
    <t>Luis Carlos Leiva Jiménez</t>
  </si>
  <si>
    <t>Justina Verónica Martey Valle</t>
  </si>
  <si>
    <t>Victor Manuel Cordonezo</t>
  </si>
  <si>
    <t>Jorge Cedeño Calderón</t>
  </si>
  <si>
    <t>Danis Vásquez García</t>
  </si>
  <si>
    <t>Roy Ugalde Rodríguez</t>
  </si>
  <si>
    <t>Rose Mary Madden</t>
  </si>
  <si>
    <t>Feminista</t>
  </si>
  <si>
    <t>Heidy Zúñiga Casasola</t>
  </si>
  <si>
    <t>PARTE 1A. Preparación del cantón para la adaptación​ climática</t>
  </si>
  <si>
    <t>Mapear los actores y capacidades del cantón - Prioridades de desarrollo plasmadas en los instrumentos de planificación y política local</t>
  </si>
  <si>
    <t>Identificar y analizar los instrumentos de planificación y política relacionados con el desarrollo local y/o relacionados con con cambio climático.</t>
  </si>
  <si>
    <t>Esta herramienta permite analizar los instrumentos de planificación y política del desarrollo local e identificar las prioridades plasmadas en los mismos.</t>
  </si>
  <si>
    <t>Incluir instrumentos para la planificación y política municipal (cantonal o distrital), sectorial y regional. Es importante luego de revisar los documentos, se identifique la visión de desarrollo y los ejes estratégicos establecidos en cada uno de los instrumentos de planificación y política para la identificación de oportunidades de integración de las acciones de adaptación. Además, es crítico que la adaptación se integre dentro de la visión de desarrollo y el proceso de planificación que ya está siendo impulsado por el cantón. Favor no limitarse al número de casillas disponibles. En caso de ser necesario incluir información de más instrumentos de planificación o políticas que consideran relevantes al proceso puede agregar otras columnas.</t>
  </si>
  <si>
    <t>Visión de desarrollo del cantón</t>
  </si>
  <si>
    <t>Luego de revisar los instrumentos, identificar la visión general de desarrollo del cantón plasmada en los mismos (la visión de desarrollo proviene –idealmente– del Plan de largo plazo: Plan Cantonal de Desarrollo Humano Local)</t>
  </si>
  <si>
    <t>Ser un territorio que satisfaga las necesidades de su población, mediante la articulación entre la ciudadanía, la institucionalidad pública y el sector privado, que permita proveer de más y mejores servicios, fuentes de empleo de calidad y recursos que potencialicen su capital humano, todo ello en armonía con la protección de sus recursos naturales.</t>
  </si>
  <si>
    <t xml:space="preserve">Instrumentos de planificación del gobierno local </t>
  </si>
  <si>
    <t>Nombre del instrumento</t>
  </si>
  <si>
    <t>Temas estratégicos del instrumento de planificación</t>
  </si>
  <si>
    <t>Vínculo con la adaptación</t>
  </si>
  <si>
    <t>Política Cantonal de Niñez y Adolescencia de Pococí</t>
  </si>
  <si>
    <t>1. Fortalecimiento de la capacidad municipal de promoción y garantía de los derechos de niños, niñas y adolescentes.</t>
  </si>
  <si>
    <t>Las infancias y personas adolescentes son especialmente vulnerables al cambio climático debido a su mayor susceptibilidad a los impactos ambientales y su dependencia de las personas adultas para su bienestar. Los eventos climáticos extremos como inundaciones, olas de calor y sequías pueden interrumpir su educación, acceso a alimentos y atención médica, exacerbando la pobreza y las desigualdades existentes. Además, su sistema inmunológico aún en desarrollo los hace más propensos a enfermedades relacionadas con el clima, como las transmitidas por el agua y el aire. De manera que contar con una política cantonal que se aboque a la protección de sus derechos humanos de estas poblaciones es un apoyo a las acciones de adaptación que se propongan para la reducción de su vulnerabilidad.</t>
  </si>
  <si>
    <t>2. Promoción y defensa de derechos de niñas, niños y adolescentes.</t>
  </si>
  <si>
    <t>3. Coordinación interinstitucional e intersectorial para las acciones hacia la niñez y adolescencia.</t>
  </si>
  <si>
    <t xml:space="preserve">4. Participación de los niños, niñas y adolescentes. </t>
  </si>
  <si>
    <t>Política Institucional para La Inclusión Y La Protección Laboral De Las Personas Con Discapacidad De La Municipalidad De Pococí</t>
  </si>
  <si>
    <t>1.      Igualdad de oportunidades</t>
  </si>
  <si>
    <t>Las personas con discapacidad son especialmente vulnerables ante el cambio climático debido a las barreras adicionales que enfrentan en situaciones de emergencia. La infraestructura y los servicios no siempre están adaptados a sus necesidades, lo que dificulta su evacuación y acceso a recursos vitales durante eventos extremos como inundaciones, huracanes u olas de calor. Además, los cambios en el clima pueden agravar problemas de salud preexistentes y limitar aún más su movilidad y acceso a cuidados médicos.</t>
  </si>
  <si>
    <t>2.      No discriminación</t>
  </si>
  <si>
    <t>3.      Plena participación</t>
  </si>
  <si>
    <t>4.      Autodeterminación</t>
  </si>
  <si>
    <t>5.      Accesibilidad</t>
  </si>
  <si>
    <t xml:space="preserve">6.      Calidad de vida </t>
  </si>
  <si>
    <t>Política ambiental de la Municipalidad de Pococí</t>
  </si>
  <si>
    <t>1.      Cumplir con las disposiciones de la legislación nacional ambiental vigente.</t>
  </si>
  <si>
    <t>Una política ambiental sólida en una ciudad refuerza significativamente los esfuerzos de adaptación al cambio climático al establecer directrices claras para la gestión sostenible de los recursos naturales, la reducción de emisiones de gases de efecto invernadero y la promoción de prácticas resilientes.</t>
  </si>
  <si>
    <t>2.      Prevenir la contaminación y promover la mitigación de los impactos ambientales.</t>
  </si>
  <si>
    <t>3.      Trabajar un marco de mejora continua</t>
  </si>
  <si>
    <t>Plan Cantonal de Desarrollo Humano Local 2022-2032</t>
  </si>
  <si>
    <t>1.      Desarrollo social</t>
  </si>
  <si>
    <t>Contar con un Plan Cantonal de Desarrollo Humano Local es crucial para los esfuerzos de adaptación al cambio climático en una ciudad, ya que dicho plan integra la sostenibilidad y la resiliencia climática en las políticas públicas locales. Este enfoque permite identificar y priorizar acciones que fortalezcan las capacidades de la comunidad para enfrentar los impactos del cambio climático, como mejorar la infraestructura, gestionar de manera eficiente los recursos naturales y promover prácticas agrícolas sostenibles. Además, facilita la participación de la comunidad en la toma de decisiones y asegura que las iniciativas de desarrollo sean inclusivas y equitativas, creando así un entorno más robusto y preparado para afrontar futuros desafíos climáticos.</t>
  </si>
  <si>
    <t>2.      Desarrollo económico sostenible</t>
  </si>
  <si>
    <t>3.      Gestión ambiental y ordenamiento territorial</t>
  </si>
  <si>
    <t>4.      Infraestructura pública</t>
  </si>
  <si>
    <t>5.      Seguridad ciudadana</t>
  </si>
  <si>
    <t>6.      Gestión y desarrollo municipal</t>
  </si>
  <si>
    <t>Plan de desarrollo rural territorial 2024-2030</t>
  </si>
  <si>
    <t>1.      Infraestructura y servicios</t>
  </si>
  <si>
    <t xml:space="preserve">Este tipo de planes desarrollados a partir de la Ley N°9036 son instrumentos de planificación local para la territorialización de las políticas públicas que se elaboran con un enfoque de ordenamiento territorial y de inclusión hacia las poblaciones más vulnerables de los territorios. De manera que incluye una serie de acciones concertadas en temas estratégicos para la adaptación ante el cambio climático. </t>
  </si>
  <si>
    <t>2.      Inclusión y equidad social</t>
  </si>
  <si>
    <t>3.      Gestión institucional y organizacional</t>
  </si>
  <si>
    <t>4.      Economía rural</t>
  </si>
  <si>
    <t>5.      Ecosistemas territoriales</t>
  </si>
  <si>
    <t>Plan Cantonal de Emergencias del cantón de Pococí</t>
  </si>
  <si>
    <t>1.      Organización para la prevención, atención de emergencias</t>
  </si>
  <si>
    <t xml:space="preserve">Este instrumento es esencial para fortalecer los esfuerzos de adaptación al cambio climático, ya que proporciona un marco estructurado y coordinado para responder a eventos extremos, como inundaciones, tormentas y deslizamientos de tierra. Este plan no solo mejora la preparación y respuesta inmediata ante desastres, sino que también identifica vulnerabilidades y áreas de riesgo, permitiendo una planificación a largo plazo más efectiva. </t>
  </si>
  <si>
    <t>2.      Protocolos de activación ante emergencias</t>
  </si>
  <si>
    <t xml:space="preserve">3.      Procedimientos de respuesta ante emergencias </t>
  </si>
  <si>
    <t>Plan de gobierno municipal 2024-2028</t>
  </si>
  <si>
    <t xml:space="preserve">1.      Desarrollo Institucional. </t>
  </si>
  <si>
    <t>El plan de gobierno del alcalde es crucial para apoyar los esfuerzos de adaptación al cambio climático, ya que establece una visión y una hoja de ruta para la ciudad en temas prioritarios para la adaptación como el desarrollo social y económico sostenible.</t>
  </si>
  <si>
    <t xml:space="preserve">2.      Desarrollo Económico Constante. </t>
  </si>
  <si>
    <t xml:space="preserve">3.      Desarrollo Social y Comunal. </t>
  </si>
  <si>
    <t xml:space="preserve">4.      Acción Social Integral. </t>
  </si>
  <si>
    <t xml:space="preserve">5.      Desarrollo Ambiental Sustentable. </t>
  </si>
  <si>
    <t xml:space="preserve">6.      Seguridad Ciudadana. </t>
  </si>
  <si>
    <t xml:space="preserve">7.      Infraestructura Comunal, Vías y Obras. </t>
  </si>
  <si>
    <t>Instrumentos de planificación local relevantes para la gestión de la biodiversidad y los ecosistemas</t>
  </si>
  <si>
    <t>Nombre del instrumento de gestión</t>
  </si>
  <si>
    <t>Plan General de Manejo del Parque Nacional Braulio Carrillo</t>
  </si>
  <si>
    <t>Los Planes de Manejo de las Áreas Silvestres Protegidas son el instrumento orientador para una efectiva administración y manejo de los elementos naturales y culturales presentes en dichas áreas y de la dinámica socio ambiental ligada a éstos. Contar con estos instrumentos de gestión contribuye con las “Medidas para la conservación de áreas claves para la biodiversidad y los servicios ecosistémicos”, especialmente en la medida A.2 “Conservación de sitios clave para la biodiversidad”, enfocándose en mantener la funcionalidad ecológica de las áreas bajo cobertura natural.</t>
  </si>
  <si>
    <t>Plan General de Manejo del Parque Nacional Tortuguero</t>
  </si>
  <si>
    <t>Plan General de Manejo del Refugio de Vida Silvestre Barra del Colorado</t>
  </si>
  <si>
    <t>Plan General de Manejo del Refugio de Vida Silvestre Dr. Archie Carr</t>
  </si>
  <si>
    <t>Plan de Gestión del Corredor Biológico Colorado-Tortuguero</t>
  </si>
  <si>
    <t>Los Planes de Gestión de los Corredores Biológicos son los instrumentos que definen los objetivos y las estrategias para gestionar un corredor biológico. Contar con estos instrumentos de gestión de áreas de corredor biológico contribuye con las “Medidas para la restauración y/o rehabilitación de ecosistemas degradados claves en la provisión de servicios ecosistémicos”, especialmente en la medida B.5 “Restauración de la conectividad estructural”, enfocándose en la recuperación de la conectividad ecológica.</t>
  </si>
  <si>
    <t>Plan de Gestión del Corredor Biológico Acuíferos</t>
  </si>
  <si>
    <t>Plan de adaptación al cambio climático del Parque Nacional Tortuguero</t>
  </si>
  <si>
    <t>Este plan propone una serie de estrategias de adaptación para reducir las consecuencias por los impactos potenciales provocados por los estímulos climáticos sobre los sistemas ecológicos y sociales del Parque Nacional Tortuguero y sus zonas aledañas.</t>
  </si>
  <si>
    <t>Plan de acciones de adaptación al cambio climático para el Humedal Caribe Noreste</t>
  </si>
  <si>
    <t>En este plan se identifican acciones de adaptación al cambio y vulnerabilidad climática relacionadas con la reducción de erosión y la sedimentación en el sitio Ramsar Caribe Noreste.</t>
  </si>
  <si>
    <r>
      <t xml:space="preserve">El objetivo de la Etapa 1 es iniciar el proceso de organización a nivel cantonal para el establecimiento de una estructura y hoja de ruta que permita la implementación y seguimiento de la planificación para la adaptación climática. En esta Etapa 1 es necesario: A) preparar el cantón para la planificación de la adaptación </t>
    </r>
    <r>
      <rPr>
        <b/>
        <sz val="11"/>
        <color theme="1"/>
        <rFont val="Arial"/>
        <family val="2"/>
      </rPr>
      <t xml:space="preserve">B) evaluar los riesgos asociados al clima actuales y futuros del cantón </t>
    </r>
    <r>
      <rPr>
        <sz val="11"/>
        <color theme="1"/>
        <rFont val="Arial"/>
        <family val="2"/>
      </rPr>
      <t xml:space="preserve">y C) sintetizar las principales necesidades y oportunidades de adaptación climática para el cantón. </t>
    </r>
  </si>
  <si>
    <t>A continuación, se presentan las herramientas que podrán ser utilizadas para el proceso de evaluación de los riesgos asociados al clima actuales y futuros del cantón, Etapa 1- Parte B:</t>
  </si>
  <si>
    <t xml:space="preserve">Parte 1B. Evaluación de los riesgos asociados al clima actuales y futuros del cantón </t>
  </si>
  <si>
    <t xml:space="preserve">Definir el objetivo, alcance y la metodología de la evaluación de riesgos asociados al clima </t>
  </si>
  <si>
    <t xml:space="preserve">Objetivo de la herramienta: </t>
  </si>
  <si>
    <t>Definir el objetivo del análisis de riesgo climático, su alcance y la metodología que se utilizará para realizarlo.</t>
  </si>
  <si>
    <t>Esta herramienta permite sintetizar la información para definir el objetivo y alcance de la evaluación de riesgos asociados al clima. A la vez, se brindan orientaciones para la metodología que se utilizará para el análisis de riesgos asociados al clima.</t>
  </si>
  <si>
    <t>Es importante que  el objetivo y el alcance del análisis de riesgos asociados al clima se integre  a los procesos e instrumentos de planificación a nivel cantonal para que de alguna forma contribuya a  incidir en la zonificación urbana, los planes reguladores cantonales, entre otros.</t>
  </si>
  <si>
    <t>OBJETIVO</t>
  </si>
  <si>
    <t>ALCANCE</t>
  </si>
  <si>
    <t>ENFOQUE METODOLOGICO</t>
  </si>
  <si>
    <t>Alcance geográfico</t>
  </si>
  <si>
    <t>Sistemas presentes en el territorio</t>
  </si>
  <si>
    <t>Impactos percibidos</t>
  </si>
  <si>
    <t>Amenazas asociadas al clima</t>
  </si>
  <si>
    <t>Resultados y nivel de detalle</t>
  </si>
  <si>
    <t>Incertidumbre</t>
  </si>
  <si>
    <t>Recursos</t>
  </si>
  <si>
    <t>Nivel</t>
  </si>
  <si>
    <t>Información climática</t>
  </si>
  <si>
    <t>Evaluación de impactos</t>
  </si>
  <si>
    <t>Exposición</t>
  </si>
  <si>
    <t xml:space="preserve">Vulnerabilidad </t>
  </si>
  <si>
    <t>Riesgo</t>
  </si>
  <si>
    <t>Resultados esperados</t>
  </si>
  <si>
    <t>Recursos necesarios</t>
  </si>
  <si>
    <t>Describir el objetivo del análisis de riesgos climáticos</t>
  </si>
  <si>
    <t>Indicar si se quiere analizar el riesgo en todo el cantón, o únicamente para algún distrito en particular</t>
  </si>
  <si>
    <t>Indicar los sistemas humanos y/o naturales existentes en la unidad de análisis.Por ejemplo: en un sistema humano indique si existen asentamientos urbanos, asentamientos informales, áreas de riego, áreas de ganadería, zonas turísticas entre otros; y en el sistema natural indique si existen ecosistemas costeros, forestales, humedales, arrecifes, planicies, desembocaduras, entre otros</t>
  </si>
  <si>
    <t>Indicar qué impactos ya sea aislados o conjugados afectan al cantón analizado y sus  sistemas (humanos/naturales). Por ejemplo, si son inundaciones, sequías, deslizamientos, erosión costera, sedimentación en los ríos, entre otros</t>
  </si>
  <si>
    <t>Mencionar las variables o  agentes climáticos que inducen los impactos percibidos: tales como la temperatura, la precipitación, el aumento del nivel del mar, tanto en sus extremos, como en sus valores medios o considerando su cambio a futuro</t>
  </si>
  <si>
    <t>Mencionar los agentes climáticos que se evaluarán a partir del análisis de riesgos. Mencione ¿qué 
resultados se requieren del análisis de riego climático? ¿para qué se utilizarían estos resultados? ¿qué tipo de decisiones debe informar el análisis</t>
  </si>
  <si>
    <t>Determinar la incertidumbre aceptable para la toma de decisiones relacionada con el análisis de riesgo</t>
  </si>
  <si>
    <t>Mencionar qué equipo  llevarará a cabo el análisis de riesgo climático y describa sus capacidades técnicas para poder realizarlo.  Indique si hay financiamiento hay disponible y de dónde vendría el  respectivo financiamiento para realizar el  análisi.</t>
  </si>
  <si>
    <t>Seleccionar Nivel 1 si corresponde a un análisis cualitativo. Revise que cumpla  con las características metodológicas columnas L, M,N,O,P,Q y R.</t>
  </si>
  <si>
    <t xml:space="preserve">La información puede venir de: proyecciones climáticas no estrictamente necesarias; análisis de sensibilidad basado en el clima y experiencias basados de eventos históricos;  análisis basado en tendencias o proyecciones con baja resolución (GCMs o RCMs)
</t>
  </si>
  <si>
    <t xml:space="preserve">Información basada en criterio experto y talleres participativos a partir de tablas de identificación de impactos de carácter sectorial y cadenas de impacto. </t>
  </si>
  <si>
    <t xml:space="preserve">Definida a través de la caracterización de los sistemas y subsistemas del ámbito considerado </t>
  </si>
  <si>
    <t xml:space="preserve">A través de criterio experto o umbrales definidos a partir de eventos históricos o recomendacione s </t>
  </si>
  <si>
    <t xml:space="preserve">Expresado en término de consecuencias sobre elementos expuestos mediante código cualitativo (p.e. colores, ranking) </t>
  </si>
  <si>
    <t xml:space="preserve">Análisis detallado de los subsistemas del ámbito de estudio y su posible sensibilidad al cambio climático a través de cadenas de impacto y matrices cualitativas de consecuencias. Grado de incertidumbre: Alto </t>
  </si>
  <si>
    <t xml:space="preserve">Muy bajos. Los derivados de la fase de recopilación de información, disponbilidad de los expertos y proceso de participación </t>
  </si>
  <si>
    <t>Identificar y evaluar los riesgos actuales y futuros debidos al cambio climático que enfrenta el canton de Pococí para desarrollas las acciones de adaptación efectivas para reducir dichos riesgos</t>
  </si>
  <si>
    <t>Cantonal</t>
  </si>
  <si>
    <t xml:space="preserve">Asentamientos informales
Actividades productivas
Equipamiento urbano
Patrimonio cultural y social
Infraestructura de agua potable y saneamiento.
Infraestructura de agua pluvial
Infraestructura de electricidad y telecomunicaciones
Infraestructura de transporte
Ecosistemas
Grupos poblacionales vulnerables
</t>
  </si>
  <si>
    <t>•	Destrucción de ecosistemas
•	Bajo rendimiento ganadero
•	Pérdida de cultivos
•	Contaminación de acuíferos
•	Caída de árboles
•	Muerte y migración de animales
•	Migración ciudadana
•	Aumento de plagas y enfermedades
•	Cierre y daño de carreteras
•	Inestabilidad social
•	Daño a viviendas
•	Pérdida de vidas humanas
•	Limitaciones de transporte
•	Disminución de ventas en comercios
•	Interrupción del turismo
•	Interrupción de los servicios públicos y municipales
•	Racionamientos de agua potable
•	Disminución del bienestar social
•	Afectación a la pesca</t>
  </si>
  <si>
    <t>Fuertes precipitaciones e inundaciones pluviales
Olas de calor
Sequía
Tormentas tropicales
Huracanes
Vendavales
Deslizamientos
Aumento del nivel del mar
Erosión costera
Incendios forestales</t>
  </si>
  <si>
    <t>Se realizó un análisis de riesgo nivel 1la Herramienta para el análisis integrado del riesgo climático y riesgo de desastres desarrollada por el Banco de Desarrollo de América Latina y el Caribe (CAF) y la Oficina de Naciones Unidas para la Reducción del Riesgo de Desastres (UNDRR), la cual brinda un esquema de análisis rápido de riesgos climáticos y riesgo de desastres, bajo consideraciones de cambio climático, que es accesible a diferentes usuarios, incluye diferentes amenazas tanto aquellas que se relacionan directa o indirectamente con procesos del cambio climático, establece diferentes sectores de vulnerabilidad en las ciudades y brinda como resultado un análisis cualitativo de riesgo actual o de línea base y un riesgo futuro bajo consideraciones de cambio climático a mediano y largo plazo.</t>
  </si>
  <si>
    <t>Financiamiento por parte de la UICN para la realización del plan con un equipo consultor que ya ha dessarrollado esta metodología en otras ciudades</t>
  </si>
  <si>
    <t>Nivel 1</t>
  </si>
  <si>
    <t>Los escenarios de cambio climático para Costa Rica realizada por el IMN, en cuyas proyecciones se han considerado dos de los cuatro escenarios del forzamiento radiativo recomendados por el Panel Intergubernamental de Cambio Climático (IPCC por sus siglas en inglés), específicamente los escenarios RCP2.6 que representa el escenario de más bajas emisiones y el RCP8.5, que representan el escenario donde las emisiones continúan aumentando durante todo el siglo XXI, en el escenario "business as usual".</t>
  </si>
  <si>
    <t>Cadenas de impactos elaboradas de forma participativa por distritos con lso actores locales y revisadas con el criterio técnico experto del equipo consultor</t>
  </si>
  <si>
    <t>La exposición está valorada dentro de la vulnerabilidad según la escala e indicadores establecidos por la herramietna del CAF y la UNDRR</t>
  </si>
  <si>
    <t>Se realizó una caracterización socio económica para el análisis de la vulnerabilidad de la población y las actividades productivas</t>
  </si>
  <si>
    <t>Valoración cualitativa del riesgo es  un escala de 1 al 5 para las diferentes amenazas analizadas y por 10 diferentes indicadores de vulnerabilidad y exposición</t>
  </si>
  <si>
    <t>Cuadros de valoración del riesgo por cada amenaza</t>
  </si>
  <si>
    <t>Escenarios de cambio climático del país
Participación ciudadana y del equipo de expertos institucionales de la CCCI para la valoración de la exposición y la vulnerabilidad
Histórico de incidentes por amenaza de la CME</t>
  </si>
  <si>
    <t>Analizar las amenazas asociadas al clima e impactos</t>
  </si>
  <si>
    <t>Analizar y sistematizar la información climática para elaborar un perfil climático el cual describa el clima actual y futuro</t>
  </si>
  <si>
    <t>Elaborar una descripción de las amenazas asociadas al clima. El análisis puede estar acompañado de mapas y gráficos que muestren  las tendencias y proyecciones futuras del clima en el cantón y de la región.</t>
  </si>
  <si>
    <t>Para este análisis considere también la información de escenarios futuros del clima. Los mapas que se elaboren deben ser a la escala geográfica del plan de adaptación. Considere también todas las proyecciones de los diferentes modelos climáticos regionalizados para reducir la incertidumbre. Considere también las fuentes de información del Cuadro 5 de la Guía de para la planificación de la adaptación ante el cambio climático desde el ámbito cantonal.</t>
  </si>
  <si>
    <t>Amenazas</t>
  </si>
  <si>
    <t>Nombre de la amenaza</t>
  </si>
  <si>
    <t>Definición</t>
  </si>
  <si>
    <t>Comunidades afectadas</t>
  </si>
  <si>
    <t xml:space="preserve">Inundación pluvial </t>
  </si>
  <si>
    <t>Cuando las lluvias intensas y prolongadas superan la capacidad de absorción del suelo, lo que provoca la acumulación de agua en la superficie</t>
  </si>
  <si>
    <t>Distrito Guápiles:</t>
  </si>
  <si>
    <r>
      <t>Sector de Barrio Pinares y comercio aledaño. Sector Desavisa y Más x Menos. Sector</t>
    </r>
    <r>
      <rPr>
        <b/>
        <sz val="10"/>
        <rFont val="Arial"/>
        <family val="2"/>
      </rPr>
      <t xml:space="preserve"> </t>
    </r>
    <r>
      <rPr>
        <sz val="10"/>
        <rFont val="Arial"/>
        <family val="2"/>
      </rPr>
      <t>Almacén El Colono Ferretero.</t>
    </r>
    <r>
      <rPr>
        <b/>
        <sz val="10"/>
        <rFont val="Arial"/>
        <family val="2"/>
      </rPr>
      <t xml:space="preserve"> </t>
    </r>
    <r>
      <rPr>
        <sz val="10"/>
        <rFont val="Arial"/>
        <family val="2"/>
      </rPr>
      <t>Sector El Bulevar por pollos Kliver. Sector Bulevar, Los Almendros. Barrios Bovinos de</t>
    </r>
    <r>
      <rPr>
        <b/>
        <sz val="10"/>
        <rFont val="Arial"/>
        <family val="2"/>
      </rPr>
      <t xml:space="preserve"> </t>
    </r>
    <r>
      <rPr>
        <sz val="10"/>
        <rFont val="Arial"/>
        <family val="2"/>
      </rPr>
      <t>Toro Amarillo. Urbanización La casona Toro Amarillo, Calle del Tractor, Sector</t>
    </r>
    <r>
      <rPr>
        <b/>
        <sz val="10"/>
        <rFont val="Arial"/>
        <family val="2"/>
      </rPr>
      <t xml:space="preserve"> </t>
    </r>
    <r>
      <rPr>
        <sz val="10"/>
        <rFont val="Arial"/>
        <family val="2"/>
      </rPr>
      <t>Conservatorio. Puentes en Rio Diamantes (Sector Ruta-32 Los Gavilanes) Rio Numancia</t>
    </r>
    <r>
      <rPr>
        <b/>
        <sz val="10"/>
        <rFont val="Arial"/>
        <family val="2"/>
      </rPr>
      <t xml:space="preserve"> </t>
    </r>
    <r>
      <rPr>
        <sz val="10"/>
        <rFont val="Arial"/>
        <family val="2"/>
      </rPr>
      <t>(Sector Ferretería 3R) y Rio Toro y Rio Danta (Sector Bella Vista)</t>
    </r>
  </si>
  <si>
    <t>Distrito Cariari:</t>
  </si>
  <si>
    <t>Ruta a la Zapota</t>
  </si>
  <si>
    <t>Entrada a Cariari Rio Tortuguero</t>
  </si>
  <si>
    <t>Las Vegas de Maravilla Rio Tortuguero</t>
  </si>
  <si>
    <t>Distrito Jiménez:</t>
  </si>
  <si>
    <r>
      <t>Centro de Jiménez sectores por la torre del ICE, en la entrada, por la escuela, puente Rio</t>
    </r>
    <r>
      <rPr>
        <b/>
        <sz val="10"/>
        <rFont val="Arial"/>
        <family val="2"/>
      </rPr>
      <t xml:space="preserve"> </t>
    </r>
    <r>
      <rPr>
        <sz val="10"/>
        <rFont val="Arial"/>
        <family val="2"/>
      </rPr>
      <t>Cristina, Anita Grande (Rio Santa Clara) por la laminadora y El Molino por Demasa</t>
    </r>
  </si>
  <si>
    <t>Distrito Roxana:</t>
  </si>
  <si>
    <t>Centro de Roxana, Barrio Nazareth, El Millón, Milloncito, San Jorge, Fortuna, Leesville</t>
  </si>
  <si>
    <t>puente sobre rio Santa Clara, Quebrada Millón en San Jorge y Millón</t>
  </si>
  <si>
    <t>Distrito La Rita:</t>
  </si>
  <si>
    <t>Inundación fluvial</t>
  </si>
  <si>
    <t>Un tipo de inundación que resulta del desbordamiento de agua de un arroyo o cauce de un río hacia tierra normalmente seca en la planicie de inundación adyacente al cauce.</t>
  </si>
  <si>
    <r>
      <t>San Gerardo de Ticabán (Sectores El Patio, Centro, Precario González Flores) y el</t>
    </r>
    <r>
      <rPr>
        <b/>
        <sz val="10"/>
        <rFont val="Arial"/>
        <family val="2"/>
      </rPr>
      <t xml:space="preserve"> </t>
    </r>
    <r>
      <rPr>
        <sz val="10"/>
        <rFont val="Arial"/>
        <family val="2"/>
      </rPr>
      <t>Porvenir de Ticabán.</t>
    </r>
  </si>
  <si>
    <t>Los ríos en los cuales se frecuenta la ocurrencia de este tipo de inundaciones son:</t>
  </si>
  <si>
    <t>Distrito La Colonia:</t>
  </si>
  <si>
    <r>
      <t>·</t>
    </r>
    <r>
      <rPr>
        <sz val="7"/>
        <rFont val="Arial"/>
        <family val="2"/>
      </rPr>
      <t xml:space="preserve">        </t>
    </r>
    <r>
      <rPr>
        <sz val="10"/>
        <rFont val="Arial"/>
        <family val="2"/>
      </rPr>
      <t>Río Chirripó</t>
    </r>
  </si>
  <si>
    <r>
      <t>·</t>
    </r>
    <r>
      <rPr>
        <sz val="7"/>
        <rFont val="Arial"/>
        <family val="2"/>
      </rPr>
      <t xml:space="preserve">        </t>
    </r>
    <r>
      <rPr>
        <sz val="10"/>
        <rFont val="Arial"/>
        <family val="2"/>
      </rPr>
      <t>Río Tortuguero</t>
    </r>
  </si>
  <si>
    <t>Calle San Juan, Barrio Don Hernán y Calle La Amistad.</t>
  </si>
  <si>
    <r>
      <t>·</t>
    </r>
    <r>
      <rPr>
        <sz val="7"/>
        <rFont val="Arial"/>
        <family val="2"/>
      </rPr>
      <t xml:space="preserve">        </t>
    </r>
    <r>
      <rPr>
        <sz val="10"/>
        <rFont val="Arial"/>
        <family val="2"/>
      </rPr>
      <t>Río Toro Amarillo</t>
    </r>
  </si>
  <si>
    <r>
      <t>·</t>
    </r>
    <r>
      <rPr>
        <sz val="7"/>
        <rFont val="Arial"/>
        <family val="2"/>
      </rPr>
      <t xml:space="preserve">        </t>
    </r>
    <r>
      <rPr>
        <sz val="10"/>
        <rFont val="Arial"/>
        <family val="2"/>
      </rPr>
      <t>Río Desenredito</t>
    </r>
  </si>
  <si>
    <t>Distrito Colorado</t>
  </si>
  <si>
    <r>
      <t>·</t>
    </r>
    <r>
      <rPr>
        <sz val="7"/>
        <rFont val="Arial"/>
        <family val="2"/>
      </rPr>
      <t xml:space="preserve">        </t>
    </r>
    <r>
      <rPr>
        <sz val="10"/>
        <rFont val="Arial"/>
        <family val="2"/>
      </rPr>
      <t>Río Guápiles</t>
    </r>
  </si>
  <si>
    <r>
      <t>·</t>
    </r>
    <r>
      <rPr>
        <sz val="7"/>
        <rFont val="Arial"/>
        <family val="2"/>
      </rPr>
      <t xml:space="preserve">        </t>
    </r>
    <r>
      <rPr>
        <sz val="10"/>
        <rFont val="Arial"/>
        <family val="2"/>
      </rPr>
      <t>Río Desenredado</t>
    </r>
  </si>
  <si>
    <t>Barra de Tortuguero sector centro, la Bocana, San Francisco, Barra Colorado Sur y Norte</t>
  </si>
  <si>
    <r>
      <t>·</t>
    </r>
    <r>
      <rPr>
        <sz val="7"/>
        <rFont val="Arial"/>
        <family val="2"/>
      </rPr>
      <t xml:space="preserve">        </t>
    </r>
    <r>
      <rPr>
        <sz val="10"/>
        <rFont val="Arial"/>
        <family val="2"/>
      </rPr>
      <t>Río Santa Clara</t>
    </r>
  </si>
  <si>
    <r>
      <t>·</t>
    </r>
    <r>
      <rPr>
        <sz val="7"/>
        <rFont val="Arial"/>
        <family val="2"/>
      </rPr>
      <t xml:space="preserve">        </t>
    </r>
    <r>
      <rPr>
        <sz val="10"/>
        <rFont val="Arial"/>
        <family val="2"/>
      </rPr>
      <t>Río Colorado</t>
    </r>
  </si>
  <si>
    <t>Erosión Ribereña</t>
  </si>
  <si>
    <t>Se produce un desgaste del suelo por la acción del agua y/o el viento sobre las márgenes expuestas de los ríos y quebradas.</t>
  </si>
  <si>
    <t>Inundación costera</t>
  </si>
  <si>
    <t>Niveles de agua más altos de lo normal a lo largo de la costa causados por cambios de marea o tormentas tropicales que provocan inundaciones, que pueden durar de días a semanas.</t>
  </si>
  <si>
    <t>Erosión costera</t>
  </si>
  <si>
    <t>El movimiento de los materiales de la playa por alguna combinación de olas altas, corrientes y mareas, o de viento.</t>
  </si>
  <si>
    <t xml:space="preserve">Ciclón tropical </t>
  </si>
  <si>
    <t xml:space="preserve">Los ciclones tropicales son grandes sistemas organizados de nubes y tormentas que giran alrededor de un sistema de baja presión. </t>
  </si>
  <si>
    <t>Distrito Guápiles</t>
  </si>
  <si>
    <t>El ciclón tropical puede desarrollarse en latitudes tropicales o subtropicales y debe tener una circulación definida de viento</t>
  </si>
  <si>
    <t>Distrito Cariari</t>
  </si>
  <si>
    <t>Distrito Jiménez</t>
  </si>
  <si>
    <t>Distrito Roxana</t>
  </si>
  <si>
    <t xml:space="preserve">Depresión tropical </t>
  </si>
  <si>
    <t>Ciclón tropical en el que el viento medio máximo a nivel de la superficie del mar (velocidad promedio en un minuto) es de 62 km/h o inferior. Agrupa nubosidad y lluvias, pero las bandas de nubes no están bien delimitadas y son dispersas</t>
  </si>
  <si>
    <t>Distrito La Rita</t>
  </si>
  <si>
    <t>Distrito La Colonia</t>
  </si>
  <si>
    <t xml:space="preserve">Tormenta Tropical </t>
  </si>
  <si>
    <t>Ciclón tropical bien organizado de núcleo caliente en el que el viento promedio máximo a nivel de la superficie del mar (velocidad promedio en un minuto) es de 63 a 117 km/h. Con una mejor estructura a través de la troposfera, comienzan a formarse bandas nubes convergiendo hacia el centro del sistema.</t>
  </si>
  <si>
    <t>Huracanes</t>
  </si>
  <si>
    <t>Ciclón tropical de núcleo caliente en el que el viento máximo promedio a nivel del mar (velocidad promedio en un minuto) es de 118 km/h o superior. Es un sistema totalmente organizado en toda la troposfera con bandas de lluvia bien delimitadas alrededor del centro del sistema de baja presión.</t>
  </si>
  <si>
    <t>Vendabal</t>
  </si>
  <si>
    <t>Perturbación atmosférica que genera vientos fuertes y destructivos, generalmente sin lluvia. Excluye -Tornado- y Ciclón. Palabras claves: temporal, vientos huracanados, torbellinos, borrasca, viento fuerte, ventisca, tromba, ráfaga, racha.</t>
  </si>
  <si>
    <t>Desprendimiento de tierra/ Deslizamiento</t>
  </si>
  <si>
    <t xml:space="preserve">El repentino y muy rápido movimiento ladera abajo de masa de roca y tierra sin clasificar </t>
  </si>
  <si>
    <t>Las características topográficas y geológicas propias del cantón de Pococí lo hacen vulnerable a la inestabilidad de laderas, sobre todo hacia el sur de la Ciudad de Guápiles. donde la pendiente del terreno es más abrupta. Además, son susceptibles a inestabilidad de suelos aquellos lugares donde se han practicado cortes de caminos y rellenos poco compactos</t>
  </si>
  <si>
    <t>Ola de calor</t>
  </si>
  <si>
    <t>Un período de clima anormalmente caluroso y/o inusualmente húmedo. Por lo general, una ola de calor dura dos o más días.</t>
  </si>
  <si>
    <t>Sequía</t>
  </si>
  <si>
    <t>Un período prolongado de precipitaciones inusualmente bajas que produce escasez de agua para las personas, los animales y las plantas. La sequía es diferente de la mayoría de los otros peligros en que se desarrolla lentamente, a veces incluso durante años, y su inicio es generalmente difícil de detectar.</t>
  </si>
  <si>
    <t>Incendios forestales</t>
  </si>
  <si>
    <t>Fuego que se extiende sin control en áreas boscosas, selvas, o terrenos rurales, afectando tanto a la vegetación como a la fauna que habitan en esas regiones.</t>
  </si>
  <si>
    <t>Distrito Colorado: Refugio Nacional de Vida Silvestre Barra del Colorado y comunidades aledañas.</t>
  </si>
  <si>
    <t>La intensidad y rapidez con que se propagan los incendios forestales dependen de las condiciones climáticas, el tipo de vegetación y la topografía del terreno.</t>
  </si>
  <si>
    <t>Plagas/Enfermedades</t>
  </si>
  <si>
    <t>Proliferación de organismos que afectan a comunidades, a la agricultura, a la ganadería o a bienes perecederos almacenados.</t>
  </si>
  <si>
    <t>En el cantón se reporta incidencia de las siguientes enfermedades en humanos: dengue, malaria, chikungunya, Leishmaniasis, mal de chagas</t>
  </si>
  <si>
    <t xml:space="preserve">A nivel agropecuario la incidencia del gusano barrenador. </t>
  </si>
  <si>
    <t>Analizar la vulnerabilidad en el cantón</t>
  </si>
  <si>
    <t>Analizar y sintetizar las condiciones de vulnerabilidad que presenta el cantón frente al cambio climático</t>
  </si>
  <si>
    <t xml:space="preserve">El análisis de vulnerabilidad permite comprender qué tan susceptible es un cantón a los impactos del cambio climático. Para esto es necesario entender en el cantón los sistemas naturales y humanos que lo componen, ya que cada uno de ellos tiene unas condiciones propias que determinan su sensibilidad y también tomar en cuenta su capacidad adaptativa. En la tabla se brindan orientaciones sobre posibles variables, </t>
  </si>
  <si>
    <t xml:space="preserve">Para este análisis tome en cuenta el contexto social, económico, político, institucional y ambiental, integre los factores climáticos y no climáticos. Determine que tan sensibles –o susceptibles– es una población y considere qué capacidades (adaptativas) o recursos se cuenta o se necesitan  para afrontar el cambio climático mejor. </t>
  </si>
  <si>
    <t>Valoración de Amenazas y Vulnerabilidad</t>
  </si>
  <si>
    <t>La colonia, Jimenez, Guápiles</t>
  </si>
  <si>
    <t>Amenazas climáticas</t>
  </si>
  <si>
    <t>Valoración Vulnerabilidad</t>
  </si>
  <si>
    <t>Asentamientos informales</t>
  </si>
  <si>
    <t>Actividades Productivas</t>
  </si>
  <si>
    <t xml:space="preserve">Equipamiento urbano </t>
  </si>
  <si>
    <t>Patrimonio Cultural y Social</t>
  </si>
  <si>
    <t>Infraestructura de 
Agua potable y Saneamiento</t>
  </si>
  <si>
    <t xml:space="preserve">Infraestructura de drenaje-alcantarillado pluvial </t>
  </si>
  <si>
    <t>Infraestructura de electricidad y comunicaciones</t>
  </si>
  <si>
    <t>Infraestructura de transporte</t>
  </si>
  <si>
    <t>Ecosistemas</t>
  </si>
  <si>
    <t>Grupos vulnerables</t>
  </si>
  <si>
    <t>Categoría de Amenaza</t>
  </si>
  <si>
    <t>Subcategoría</t>
  </si>
  <si>
    <t>Descripción</t>
  </si>
  <si>
    <t>Observaciones sobre la amenaza</t>
  </si>
  <si>
    <t>Valoración de la vulnerabilidad</t>
  </si>
  <si>
    <t>Hidrológicas</t>
  </si>
  <si>
    <r>
      <rPr>
        <b/>
        <sz val="10"/>
        <color theme="1"/>
        <rFont val="Calibri"/>
        <family val="2"/>
        <scheme val="minor"/>
      </rPr>
      <t xml:space="preserve">En Guápiles </t>
    </r>
    <r>
      <rPr>
        <sz val="10"/>
        <color theme="1"/>
        <rFont val="Calibri"/>
        <family val="2"/>
        <scheme val="minor"/>
      </rPr>
      <t xml:space="preserve">hay incidencias reportadas de esta amenaza en Sector de Barrio Pinares y comercio aledaño. Sector Desavisa y Más x Menos. Sector
Almacén El Colono Ferretero.
Sector El Bulevar por pollos Kliver. Sector Bulevar, Los Almendros. Barrios Bovinos de
Toro Amarillo. Urbanización La casona Toro Amarillo, Calle del Tractor, Sector
Conservatorio. Puentes en Rio Diamantes (Sector Ruta-32 Los Gavilanes) Rio Numancia
(Sector Ferretería 3R) y Rio Toro y Rio Danta (Sector Bella Vista)
</t>
    </r>
    <r>
      <rPr>
        <b/>
        <sz val="10"/>
        <color theme="1"/>
        <rFont val="Calibri"/>
        <family val="2"/>
        <scheme val="minor"/>
      </rPr>
      <t>En Jiménez</t>
    </r>
    <r>
      <rPr>
        <sz val="10"/>
        <color theme="1"/>
        <rFont val="Calibri"/>
        <family val="2"/>
        <scheme val="minor"/>
      </rPr>
      <t xml:space="preserve"> hay incidencia de esta amenaza Centro de Jiménez sectores por la torre del ICE, en la entrada, por la escuela, puente Rio
Cristina, Anita Grande (Rio Santa Clara) por la laminadora y El Molino por Demasa. 
</t>
    </r>
    <r>
      <rPr>
        <b/>
        <sz val="10"/>
        <color theme="1"/>
        <rFont val="Calibri"/>
        <family val="2"/>
        <scheme val="minor"/>
      </rPr>
      <t xml:space="preserve">
En La Colonia</t>
    </r>
    <r>
      <rPr>
        <sz val="10"/>
        <color theme="1"/>
        <rFont val="Calibri"/>
        <family val="2"/>
        <scheme val="minor"/>
      </rPr>
      <t xml:space="preserve"> hay incidencia de esta amenaza en  Calle San Juan, Barrio Don Hernán y Calle La Amistad
</t>
    </r>
  </si>
  <si>
    <t>Desprendimiento de tierras</t>
  </si>
  <si>
    <t>El repentino y muy rápido movimiento ladera abajo de masa de roca y tierra sin clasificar</t>
  </si>
  <si>
    <t>Existe inestabilidad de laderas, sobre todo hacia el sur de la Ciudad de Guápiles,</t>
  </si>
  <si>
    <t>Los  ríos Costa Rica y Blanco presentan proceos de erosión ribereña</t>
  </si>
  <si>
    <t>Metereológicas</t>
  </si>
  <si>
    <t>Vendaval</t>
  </si>
  <si>
    <t>Fuertes precipitaciones e inundaciones pluviales</t>
  </si>
  <si>
    <t>Las olas de calor afectan las formas de vida tanto personas como biodiversidad por las altas temperaturas.</t>
  </si>
  <si>
    <t>Tormenta tropical</t>
  </si>
  <si>
    <t>ciclón tropical bien organizado de  núcleo caliente en el que el viento promedio máximo a nivel 
de la superficie del mar (velocidad promedio en un minuto)  es de 63 a 117 km/h. Con una mejor estructura a través de  la troposfera, comienzan a formarse bandas nubes  convergiendo hacia el centro del sistema</t>
  </si>
  <si>
    <t>Huracán</t>
  </si>
  <si>
    <t>Es un tipo de ciclón tropical que se forma en regiones tropicales y subtropicales. Se caracteriza por un sistema de tormentas con una circulación cerrada y vientos que superan los 118 km/h</t>
  </si>
  <si>
    <t>Climatológicas</t>
  </si>
  <si>
    <t xml:space="preserve">Un período prolongado de precipitaciones inusualmente bajas que produce escasez de agua para las personas, los animales y las plantas. La sequía es diferente de la mayoría de los otros peligros en que se desarrolla lentamente, a veces incluso durante años, y su inicio es generalmente difícil de detectar. </t>
  </si>
  <si>
    <t>Fuego que se propaga sin control en áreas naturales como bosques, pastizales o praderas</t>
  </si>
  <si>
    <t>No se reporta incidencia de incendios forestales para los distritos en anáilsis.</t>
  </si>
  <si>
    <t>Oceánicas</t>
  </si>
  <si>
    <t>Inundación costera/Oleaje fuerte</t>
  </si>
  <si>
    <t>Niveles de agua más altos de lo normal a lo largo de la costa causados por cambios de marea o tormentas eléctricas que provocan inundaciones, que pueden durar de días a semanas.</t>
  </si>
  <si>
    <t>Esta amenaza no ocurre en los distritos en análisis</t>
  </si>
  <si>
    <t>Biológicas</t>
  </si>
  <si>
    <t>Plagas</t>
  </si>
  <si>
    <t>Proliferación de organismos que afectan a comunidades, a la agricultura, a la ganadería o a bienes perecederos almacenados. Por ejemplo: ratas, langostas, abejas africanizadas, etc</t>
  </si>
  <si>
    <t>No se puede considerar como plagas las interacciones con vida silvestre que se dan por la pérdida de habitat o influencia de la acción humana, como por ejemplo las ardillas, los murciélagos o los mapaches. Únicamente se pueden considerar plagas que cuya incidencia tenga vinculación directa o indirecta con los procesos de cambio climático.
Plagas asociadas al cambio climático con incidencia en los distritos son  Leishmaniasis, dengue, paludismo, mal de chagas,  chikungunya.</t>
  </si>
  <si>
    <t>Observaciones sobre el receptor de vulnerabilidad</t>
  </si>
  <si>
    <t>No hay planes ni acciones concretas para vivienda digna en los distritos lo que incrementa los asentamientos informales</t>
  </si>
  <si>
    <t>El alcantarillado pluvial que existe en el casco central de distritos como Guápiles está obsoleto y en las periferias de lso distritos es inexistente</t>
  </si>
  <si>
    <t>Durante tormentas, huracanes e inundaciones si se dan bloques de varias vías lo que limita el acceso a la comunidades</t>
  </si>
  <si>
    <t>Considerar que estos distritos son los már urbanizados por lo tanto los ecosistemas están más degradados y tienen menos capacidad de recuperación ante las amenazas.</t>
  </si>
  <si>
    <t>En estos distritos son grupos vulnerables las siguientes poblaciones:
Mujeres
Infancias
Personas mayores
Personas en condición de pobreza
Personas migrantes
Personas en situación de calle
Los lugares más vulnerables donde habitan estas poblaciones son : San Martín Bovinos y las Cascades</t>
  </si>
  <si>
    <t>Distritos</t>
  </si>
  <si>
    <t>La Rita</t>
  </si>
  <si>
    <t>Roxana</t>
  </si>
  <si>
    <t>Cariari</t>
  </si>
  <si>
    <r>
      <rPr>
        <b/>
        <sz val="10"/>
        <color theme="1"/>
        <rFont val="Calibri"/>
        <family val="2"/>
        <scheme val="minor"/>
      </rPr>
      <t>En Cariaria</t>
    </r>
    <r>
      <rPr>
        <sz val="10"/>
        <color theme="1"/>
        <rFont val="Calibri"/>
        <family val="2"/>
        <scheme val="minor"/>
      </rPr>
      <t xml:space="preserve"> hay incidencia de esta amenaza en Ruta a la Zapota, Entrada a Cariari Rio Tortuguero
Las Vegas de Maravilla Rio Tortuguero. 
</t>
    </r>
    <r>
      <rPr>
        <b/>
        <sz val="10"/>
        <color theme="1"/>
        <rFont val="Calibri"/>
        <family val="2"/>
        <scheme val="minor"/>
      </rPr>
      <t xml:space="preserve">En Roxana </t>
    </r>
    <r>
      <rPr>
        <sz val="10"/>
        <color theme="1"/>
        <rFont val="Calibri"/>
        <family val="2"/>
        <scheme val="minor"/>
      </rPr>
      <t xml:space="preserve">hay incidencia de esta amenaza en Centro de Roxana, Barrio Nazareth, El Millón, Milloncito, San Jorge, Fortuna, Leesville puente sobre rio Santa Clara, Quebrada Millón en San Jorge y Millón.
</t>
    </r>
    <r>
      <rPr>
        <b/>
        <sz val="10"/>
        <color theme="1"/>
        <rFont val="Calibri"/>
        <family val="2"/>
        <scheme val="minor"/>
      </rPr>
      <t xml:space="preserve">
En La Rita </t>
    </r>
    <r>
      <rPr>
        <sz val="10"/>
        <color theme="1"/>
        <rFont val="Calibri"/>
        <family val="2"/>
        <scheme val="minor"/>
      </rPr>
      <t>hay incidencia de esta amenaza en San Gerardo de Ticabán (Sectores El Patio, Centro, Precario González Flores), Caño Seco y el
Porvenir de Ticabán.</t>
    </r>
  </si>
  <si>
    <t>Esta amenaza no se presenta en los distritos analizados</t>
  </si>
  <si>
    <t>No se puede considerar como plagas las interacciones con vida silvestre que se dan por la pérdida de habitat o influencia de la acción humana, como por ejemplo las ardillas,los monos o los zorros. Únicamente se pueden considerar plagas que cuya incidencia tenga vinculación directa o indirecta con los procesos de cambio climático.
Plagas asociadas al cambio climático con incidencia en los distritos son dengue, malaria,chigunginya,  gusano barrenador.</t>
  </si>
  <si>
    <t>En la Rita el centro de salud se inunda y en Roxana algunas escuelas se inundan
En Cariari el centro se inunda</t>
  </si>
  <si>
    <t>La prinicipal afectación es contaminación a fuentes de agua, pozos, y daños a tuber+ias</t>
  </si>
  <si>
    <t>Durante tormentas y huracanes hay caida de árboles, erosión, caida de postes eléctricos y facturación por la colocación de postes</t>
  </si>
  <si>
    <t xml:space="preserve">En estos distritos son grupos vulnerables las siguientes poblaciones:
Mujeres
Mujeres jefas de hogar
Infancias
Personas mayores
Personas en condición de pobreza
Personas migrantes
Personas en situación de calle
</t>
  </si>
  <si>
    <t>Distrito</t>
  </si>
  <si>
    <t>Colorado</t>
  </si>
  <si>
    <t>Hay incidencia de esta amenaza en Barra de Tortuguero sector centro, la Bocana, San Francisco, Barra Colorado Sur y Norte</t>
  </si>
  <si>
    <t>No existe este tipo de infraestructura en el distrito</t>
  </si>
  <si>
    <t>Existe reporte de incidencias sobre esta amenaza en el  Refugio Nacional de Vida Silvestre Barra del Colorado y comunidades aledañas</t>
  </si>
  <si>
    <t>Existe  reporte de incidencia de esta amenaza en  Barra de Tortuguero sector centro, la Bocana, San Francisco, Barra Colorado Sur y Norte</t>
  </si>
  <si>
    <t>No se puede considerar como plagas las interacciones con vida silvestre que se dan por la pérdida de habitat o influencia de la acción humana, como por ejemplo las ardillas,los monos o los zorros. Únicamente se pueden considerar plagas que cuya incidencia tenga vinculación directa o indirecta con los procesos de cambio climático.</t>
  </si>
  <si>
    <t>En el distrito ningún propietario tiene título de propiedad porlo que la totalidad son asentamientos informales</t>
  </si>
  <si>
    <t>Por la topografía del lugar existen instituciones en la ribera de los ríos.</t>
  </si>
  <si>
    <t>Considerar los atracaderos y que para transporte aéreo lo que existe es un campo de aterrzaje</t>
  </si>
  <si>
    <t>En cuenta a inundaciones fluviales los ecosistemas de este distrito son prinicipalmente humedales los cuales tiene una capacidad de amortiguamiento de este tipo de amenazas</t>
  </si>
  <si>
    <t xml:space="preserve">En estos distritos son grupos vulnerables las siguientes poblaciones:
Mujeres
Mujeres jefas de hogar
Infancias
Adolescentes
Personas mayores
Personas en condición de pobreza
Personas migrantes
Personas en situación de calle
</t>
  </si>
  <si>
    <t>Escala para la valoración de la  Vulnerabilidad</t>
  </si>
  <si>
    <t>Se considera un asentamiento irregular a un agrupamiento de dos o más viviendas, ubicados en terrenos públicos o privados, construidos sin autorización del propietario en condiciones formalmente irregulares, sin respetar la normativa urbanística. A este agrupamiento de viviendas se le suman carencias de todos o algunos servicios de infraestructura urbana básica en la inmensa mayoría de los casos, donde frecuentemente se agregan también carencias o serias dificultades de acceso a servicios sociales.</t>
  </si>
  <si>
    <t>Refiere a las actividades comerciales, productivas y de servicios que están concentradas en diferentes sectores de la ciudad y son el sustento económico de sus habitantes.</t>
  </si>
  <si>
    <t>Refiere al equipamiento urbano esencial o crítico para el funcionamiento de la ciudad. Es decir, el equipamiento sanitario, educativo, de cuidados y de seguridad que pueden estar expuestos a amenazas. Comprende a hospitales, clínicas, centros de atención primaria de salud, geriátricos, orfanatos, refugios, escuelas, jardín de infantes y cuarteles de bomberos o defensa civil.</t>
  </si>
  <si>
    <t>Refiere a edificios significativos para la identidad cultural y actividades sociales de la comunidad que brindan capacidades de resiliencia. Estos pueden ser clubes sociales y deportivos, centros de actividades culturales, centros religiosos, asociaciones vecinales, comedores comunitarios, centros de asistencia social a familias y grupos vulnerables, entre otros.</t>
  </si>
  <si>
    <t>Refiere a las fuentes de provisión, tratamiento y distribución de agua potable. También a la infraestructura de saneamiento y tratamiento de aguas residuales. Sean estas particulares o colectivas.</t>
  </si>
  <si>
    <t>Refiere a la infraestructura de drenaje y su capacidad para evacuar excesos hídricos generado por precipitaciones, tanto para las calles en zonas urbanas y periurbanas, como rutas y caminos en zonas rurales.</t>
  </si>
  <si>
    <t xml:space="preserve">Refiere a las condiciones de exposición de la infraestructura de electricidad y comunicaciones frente a amenazas. Es decir, a las líneas de alta y baja tensión, el alumbrado público, antenas y cables de comunicación (radio, tv, internet, telefonía). </t>
  </si>
  <si>
    <t>Refiere a las condiciones de exposición de la infraestructura de transporte, sea terrestre, fluvial o aéreo.  Es decir, a las autopistas, rutas, terminales de buses, aeropuertos, puertos fluviales y marítimos, estación de ferrocarriles, terminales intermodales</t>
  </si>
  <si>
    <t>Los ecosistemas tanto terrestres, como fluviales y costeros, desempeñan un papel muy importante en la reducción de la vulnerabilidad de la amenazas climáticas. Estos ecosistemas formados por flora , fauna y cuerpos de agua, presentes en reservas naturales, bosques, ríos y áreas costeras actuán como barreras naturales frente a inundaciones, olas de calor, tormentas y otros fenómenos climáticos extremos. Su degradación o pérdida aumenta la exposición de las comunidades a estos riesgos, mientras que su protección y resturación fortalecen la resiliencia ante el cambio climático</t>
  </si>
  <si>
    <t xml:space="preserve">Se considera que la población mayor a 65 años de edad se encuentra en condiciones de vulnerabilidad para afrontar situaciones derivadas de eventos climáticos, dado que son edades en las cuales es más probable la inactividad económica, además de estar más predispuestos a afecciones características del deterioro de las funciones vitales. De igual manera los niños hasta 15 años, se entiende que son los grupos etarios de población que no pueden valerse por sí mismos económicamente y dependen del cuidado de adultos, por ello se tornan en situación de mayor vulnerabilidad. Sumado a ello las personas con discapacidad, también pertenecen al grupo de población más vulnerable, dado que requieren asistencia y más atención ante un fenómeno de desastre. </t>
  </si>
  <si>
    <t>Hay asentamientos informales expuestos a la amenaza y la cantidad de población esta aumentando.</t>
  </si>
  <si>
    <t xml:space="preserve">Hay una alta concentración de actividades productivas, comerciales y de servicios de alta importancia económica y social para la ciudad en zonas de la amenaza y, que además,  son susceptibles de verse afectadas negativamente en caso de materializarse dicha amenaza. </t>
  </si>
  <si>
    <t>Hay presencia de más de un edificio esencial, sean estos un centro de salud, educativos, de cuidados y de seguridad expuestos directamente a la amenaza.</t>
  </si>
  <si>
    <t>Hay más de un lugar significativo para la comunidad que se encuentra expuesto a la amenaza.</t>
  </si>
  <si>
    <t>La fuente de provisión y tratamiento de agua potable, sea colectiva o particular, puede verse afectada directamente ante la manifestación de la amenaza . También la disposición y tratamiento de aguas residuales esta expuesta, generando una fuente de contaminación en la dispersión.</t>
  </si>
  <si>
    <t>La capacidad de drenaje se ve completamente desbordada con cada evento de precipitación intenso. Hay gran cantidad de territorio de la ciudad afectado en diversas zonas urbanas y periurbanas, donde la densidad de población es la más alta y en zonas intermedias residenciales. También se interrumpen accesos a la ciudad y caminos en zonas rurales.</t>
  </si>
  <si>
    <t>Las principales líneas de abastecimiento eléctrico de la ciudad, pueden verse directamente afectadas por amenazas. A su vez, el alumbrado público, no posee la calidad suficiente para resistir eventos climáticos extremos. Las líneas de comunicación telefónica, también pueden fallar ante la amenaza.</t>
  </si>
  <si>
    <t>Las vías de transporte terrestre y ferroviario que conectan a la ciudad con su entorno se encuentran en zonas expuestas directamente a amenazas siendo probable su corte total. El aeropuerto también puede quedar aislado durante la manifestación de la amenaza. Solo queda la comunicación fluvial.</t>
  </si>
  <si>
    <t>El ecosistema está extremadamente expuesto a la amenaza climática con alta probabilidad de sufrir daños severos.</t>
  </si>
  <si>
    <t xml:space="preserve">La cantidad de población de grupos vulnerables es llamativamente elevada en el sector expuesto a la amenaza. </t>
  </si>
  <si>
    <t>Hay asentamientos informales expuestos a la amenaza, y la cantidad de población está aumentando. Sin embargo, hay presencia de algunas medidas de mitigación y/o adaptación*</t>
  </si>
  <si>
    <t>Algunas actividades productivas, comerciales y de servicios que están localizadas directamente en zonas de la amenaza y podrían verse afectadas negativamente uno o más sectores económicos de la ciudad si esta se manifiesta.</t>
  </si>
  <si>
    <t>Hay presencia de solo un tipo edificio esencial directamente expuesto a la amenaza.</t>
  </si>
  <si>
    <t>Hay presencia de un solo lugar significativo directamente expuesto a la amenaza.</t>
  </si>
  <si>
    <t>Si bien la fuente de provisión no está expuesta a la amenaza, puede fallar la distribución y acceso a agua potable, sea esta de manera colectiva o particular, por la manifestación de la amenaza. También la disposición y tratamiento de aguas residuales está expuesta, generando una fuente de contaminación en la dispersión.</t>
  </si>
  <si>
    <t>La capacidad de drenaje se ve desbordada en algunas zonas de la ciudad con cada evento de precipitación intenso. En áreas urbanas y periurbanas donde la densidad de población es la más alta y en zonas intermedias residenciales. Sin embargo, no quedan afectados los accesos ni los caminos rurales.</t>
  </si>
  <si>
    <t>Si bien las principales líneas de abastecimiento eléctrico de la ciudad, no son afectadas por la amenaza, el alumbrado público no posee la calidad suficiente para resistir eventos hidrometeorológicos o climáticos extremos y puede verse afectado. Las líneas de comunicación telefónica, también pueden fallar ante una amenaza.</t>
  </si>
  <si>
    <t>Las vías de transporte terrestre y ferroviario que conectan a la ciudad con su entorno se encuentran en zonas expuestas directamente a amenazas y pueden verse afectadas de manera parcial. Solo queda la comunicación aeroportuaria y fluvial.</t>
  </si>
  <si>
    <t>El ecosistema está significativamente  expuesto a la amenaza climática con un risego elevado de daños.</t>
  </si>
  <si>
    <t xml:space="preserve">La cantidad de población de grupos vulnerables es elevada en el sector expuesto a la amenaza. </t>
  </si>
  <si>
    <t>Hay asentamientos informales en la ciudad expuestos a la amenaza y existe un plan de relocalización con viviendas y el crecimiento de población esta frenado.</t>
  </si>
  <si>
    <t>Hay actividades productivas, comerciales y de servicios expuestas a la amenaza, pero hay medidas de mitigación y adaptación en ejecución* que permiten reducir los impactos de las amenazas.</t>
  </si>
  <si>
    <t>No hay edificios esenciales directamente localizados en el área de la amenaza. Sin embargo, las condiciones edilicias pueden hacerlo vulnerable a eventos extremos</t>
  </si>
  <si>
    <t xml:space="preserve">No hay lugares de patrimonio cultural y comunitario directamente localizados en áreas de amenaza. Sin embargo, las condiciones edilicias pueden hacerlo vulnerable a eventos extremos. </t>
  </si>
  <si>
    <t>Puede verse afectada solo la distribución y acceso al agua potable. También se afecta la disposición y distribución de aguas residuales. Sin embargo, ya hay un plan de contingencia que prevé acciones para adaptarse a la situación de manera circunstancial.</t>
  </si>
  <si>
    <t>La capacidad de drenaje se ve desbordada con cada precipitación intensa, puntualmente en algunas zonas periurbanas donde el sistema de alcantarillado aún no es suficiente y la expansión urbana es reciente. La densidad de población es intermedia. No quedan afectados los a accesos a la ciudad ni los caminos rurales.</t>
  </si>
  <si>
    <t>Tanto el tendido eléctrico como de comunicaciones posee problemas de calidad solo en algunas zonas de la ciudad y puede verse afectado ante la presencia de la amenaza. Hay un Plan de contingencia frente a cortes de energía.</t>
  </si>
  <si>
    <t>Las vías de transporte terrestre y ferroviario que conectan a la ciudad con su entorno pueden ser afectadas circunstancialmente. No hay problemas para la conexión aérea y fluvial.</t>
  </si>
  <si>
    <t>El ecosistema presenta exposición considerable  a la amenaza climática, con posibilidad de sufir impactos, pero con cierta capacidad de recuperación.</t>
  </si>
  <si>
    <t xml:space="preserve">La cantidad de población de grupos vulnerables es considerable en el sector expuesto a la amenaza. </t>
  </si>
  <si>
    <t>Hay asentamientos informales de la ciudad por fuera de las zonas expuestas a la amenaza.</t>
  </si>
  <si>
    <t xml:space="preserve">La ciudad posee solo una actividad productiva, comercial o de servicios expuesta a la amenaza, que de manifestarse  puede perjudicar la actividad pero ella no es significativa para el sustento de sus habitantes. </t>
  </si>
  <si>
    <t>Solo hay un edificio esencial, que si bien no está directamente expuesto a un la zona de amenaza, las condiciones edilicias pueden hacerlo vulnerable a eventos extremos. Hay algunas medidas de mitigación y adaptación aplicadas.</t>
  </si>
  <si>
    <t>Solo hay un lugar comunitario que si bien no está directamente expuesto a la amenaza, las condiciones edilicias pueden hacerlo vulnerable a eventos extremos. Hay algunas medidas de mitigación y adaptación aplicadas**.</t>
  </si>
  <si>
    <t>Puede verse afectada solo la distribución de agua. Sin embargo, hay un plan de contingencia ya previsto para el caso. No hay afectación para la disposición y tratamiento de residuales.</t>
  </si>
  <si>
    <t>La capacidad de drenaje solo se ve afectada con precipitaciones intensas y afecta los caminos rurales y los accesos a la ciudad de manera transitoria.</t>
  </si>
  <si>
    <t>El tendido eléctrico como de comunicaciones tiene calidad suficiente solo en algunas zonas de la ciudad y puede verse afectado ante la presencia de la amenaza. Hay un Plan de contingencia para actuar frente a cortes de energía.</t>
  </si>
  <si>
    <t>Solo algunas vías de transporte terrestre que conectan a la ciudad con su entorno pueden ser afectadas temporariamente durante la presencia de amenazas. No hay problemas para la conexión ferroviaria, aérea y fluvial.</t>
  </si>
  <si>
    <t>El ecosistema tiene baja exposición   a la amenaza climática, con un riesgo reducido de sufrir daños graves.</t>
  </si>
  <si>
    <t xml:space="preserve">La cantidad de población de grupos vulnerables es poca en el sector expuesto a la amenaza. </t>
  </si>
  <si>
    <t>No hay asentamientos informales</t>
  </si>
  <si>
    <t>La ciudad posee solo una actividad productiva, comercial y de servicios expuestas a la amenaza, que no es significativa para el sustento de sus habitantes y hay medidas de adaptación y/o mitigaciones presentes.</t>
  </si>
  <si>
    <t>No hay ningún edificio esencial expuesto directamente a la amenaza y las condiciones edilicias son resilientes.</t>
  </si>
  <si>
    <t>No hay ningún lugar comunitario expuesto directamente a la amenaza y las condiciones edilicias son resilientes.</t>
  </si>
  <si>
    <t>No hay peligro para las fuentes y distribución de agua. Tampoco para la disposición y tratamiento de aguas residuales.</t>
  </si>
  <si>
    <t>La capacidad de drenaje es suficiente en todos los puntos de la ciudad. Solo se afectan algunas zonas puntuales de manera transitoria con cada evento de precipitación intensa.</t>
  </si>
  <si>
    <t>Hay un sistema de energía eléctrica y de comunicaciones soterrado. Son muy pocas las contingencias que suceden.</t>
  </si>
  <si>
    <t>No hay problemas para la conexión de la ciudad a través de sus vías terrestre, ferroviaria, aérea y fluvial.</t>
  </si>
  <si>
    <t xml:space="preserve">El ecosistema no está expuesto a la amenaza climática o tiene exposición mínima, con alta capacidad de resiliencia. </t>
  </si>
  <si>
    <t xml:space="preserve">La cantidad de población de grupos vulnerables es escasa en el sector expuesto a la amenaza.  </t>
  </si>
  <si>
    <t>Fuente:  Adaptado de la Herramienta para el análisis integrado de Riesgo Climático y Riesgo de Desastres. Elaborado por: CAF, UNDRR &amp; Global Factor, 2023,</t>
  </si>
  <si>
    <t>Analizar la exposición en el cantón</t>
  </si>
  <si>
    <t>Identificar las comunidades, recursos humanos, físicos y ecosistemas que pueden sufrir impactos, al estar ubicados en lugares proponsos a ser afectados por las amenazas asociadas al clima.</t>
  </si>
  <si>
    <t xml:space="preserve">Realizar una sintesis para determinar  la naturaleza y grado en el cual las personas, comunidades, bienes, recursos y servicios están expuesto a variaciones del clima. 
</t>
  </si>
  <si>
    <t>Tome en cuenta las  características biológicas, físicas y geográficas (factores no climáticos) donde se manifestarán las amenazas en el territorio. Tome en consideración los  peligros climáticos como inundaciones, aumento del nivel del mar, deslizamientos o sequías</t>
  </si>
  <si>
    <t>Cadenas de impactos para el cluster de distritos Guápiles, La Colonia y Jiménez</t>
  </si>
  <si>
    <t>Cadena de impactos para el cluster de distritos La Rita, Roxana y Cariari</t>
  </si>
  <si>
    <t>Cadena de impactos para el distrito Colorado</t>
  </si>
  <si>
    <t>Analizar el riesgo asociado al clima cantonal</t>
  </si>
  <si>
    <t xml:space="preserve">Orientar el proceso para la identificación de puntos críticos de mayor riesgo climático en el cantón para el diseño de medidas de adaptación con el fin dereducir las pérdidas y daños así como aprovechar oportunidades beneficiosas a partir de la mejora en la gestión de estos riesgos. </t>
  </si>
  <si>
    <t xml:space="preserve">Descripción: </t>
  </si>
  <si>
    <t>El análisis del riesgo asociado al clima cantonal se realiza combinando la información generada en los pasos anteriores correspondientes al alcance, las amenazas, sensibilidad y capacidad adaptativa y exposición.</t>
  </si>
  <si>
    <t>Para realizar este análisis se deben considerar las información recopilada de forma cualitativa, cuantitativa, y de forma espacial a través del uso de sistemas de información geográfica.</t>
  </si>
  <si>
    <t>Valoración del riesgo climático para los distritos de Guápiles, Jiménez y La Colonia</t>
  </si>
  <si>
    <t>Amenaza</t>
  </si>
  <si>
    <t>Condiciones de amenaza de línea base</t>
  </si>
  <si>
    <t>Condiciones de amenaza, bajo escenarios de cambio climático a corto y mediano plazo</t>
  </si>
  <si>
    <t>Vulnerabilidad</t>
  </si>
  <si>
    <t>Riesgo de línea base</t>
  </si>
  <si>
    <t>Riesgo bajo consideraciones de cambio climático a corto y mediano plazo</t>
  </si>
  <si>
    <t>Alto</t>
  </si>
  <si>
    <t>Muy Alto</t>
  </si>
  <si>
    <t>Muy alto</t>
  </si>
  <si>
    <t xml:space="preserve">Fuertes precipitaciones e </t>
  </si>
  <si>
    <t>inundaciones pluviales</t>
  </si>
  <si>
    <t>Medio</t>
  </si>
  <si>
    <t>No aplica</t>
  </si>
  <si>
    <t>Valoración del riesgo climático para los distritos de La Rita, Roxana y Cariari</t>
  </si>
  <si>
    <t>Bajo</t>
  </si>
  <si>
    <t>Valoración del riesgo climático para el distrito de Colorado</t>
  </si>
  <si>
    <r>
      <t>El objetivo de la Etapa 1 es iniciar el proceso de organización a nivel cantonal para el establecimiento de una estructura y hoja de ruta que permita la implementación y seguimiento de la planificación para la adaptación climática. En esta Etapa 1 es necesario: A) preparar el cantón para la planificación de la adaptación B) evaluar los riesgos climáticos actuales y futuros del cantón</t>
    </r>
    <r>
      <rPr>
        <b/>
        <sz val="11"/>
        <color theme="1"/>
        <rFont val="Arial"/>
        <family val="2"/>
      </rPr>
      <t xml:space="preserve"> </t>
    </r>
    <r>
      <rPr>
        <sz val="11"/>
        <color theme="1"/>
        <rFont val="Arial"/>
        <family val="2"/>
      </rPr>
      <t>y</t>
    </r>
    <r>
      <rPr>
        <b/>
        <sz val="11"/>
        <color theme="1"/>
        <rFont val="Arial"/>
        <family val="2"/>
      </rPr>
      <t xml:space="preserve"> C) identificar las principales necesidades y oportunidades de adaptación climática para el cantón. </t>
    </r>
  </si>
  <si>
    <t>A continuación, se presentan las herramientas que podrán ser utilizadas para el proceso de síntesis de las principales necesidades y oportunidades de adaptación climática para el cantón Etapa 1- Parte C:</t>
  </si>
  <si>
    <t xml:space="preserve">Parte 1C. Identificación de principales necesidades y oportunidades de adaptación </t>
  </si>
  <si>
    <t>Analizar el contexto territorial</t>
  </si>
  <si>
    <t>Realizar un análisis del contexto territorial.</t>
  </si>
  <si>
    <t>Para realizar el análisis del contexto territorial se deberá sintetizar información recopilada de las herramientas anteriores.</t>
  </si>
  <si>
    <t>Para el analisis del contexto territorial es necesario caracterizar y analizar el cantón tomando en cuenta las interacciones y  características sociales, económicas, políticas y ambientales del cantón. Tome en consideración la siguiente información los instrumentos de planificación del ámbito nacional, sectorial o regional de relevancia para la adaptación climática; instrumentos de planificación para el desarrollo local; acciones climáticas implementadas o que se están ejecutando en el cantón; repositorio de información que haga referencia a las características físicas, socioeconómicas, ambientales y político- institucionales del cantón.</t>
  </si>
  <si>
    <t>Elemento para el análisis del contexto territorial</t>
  </si>
  <si>
    <t>Descripción para cada elemento</t>
  </si>
  <si>
    <t>Utilizar información de las siguientes herramientas</t>
  </si>
  <si>
    <t>Información requerida</t>
  </si>
  <si>
    <t>Síntesis de la información</t>
  </si>
  <si>
    <t>Caracterización del cantón</t>
  </si>
  <si>
    <t>Generar una síntesis de las características físico-espaciales, sociales, económicas, ambientales y político-institucionales y jurídicas del cantón.</t>
  </si>
  <si>
    <t xml:space="preserve">Herramienta 1. Ficha general del cantón               
Herramienta 6. Actores claves en el cantón      
Herramienta 7. Prioridades de desarrollo plasmadas en los instrumentos de planificación y política local          
Herramienta 10. Información existente y relevante para la planificación para la adaptación                                                                                                                                                </t>
  </si>
  <si>
    <t>• ¿Dónde se ubica el cantón?¿Cuál es su extensión?
• ¿Cuáles son los sistemas naturales y humanos que conforman el cantón?
• ¿Dónde se ubica su infraestructura vial y servicios públicos?
• ¿Cuáles son los elementos biológicos y ecológicos presentes en el cantón? Por ejemplo
 los ecosistemas naturales (terrestres y marino-costeros), áreas silvestres
 protegidas, especies/ecosistemas de alto valor para la conservación, entre otros. 
• ¿Hay estudios que muestren la integridad ecológica y el estado en que está
 los elementos biológicos y ecológicos del cantón?
• ¿Hay presencia de corredores biológicos?
• ¿Cuáles son las principales cuencas hidrográficas, lagos, áreas costeras
 y su relevancia para el cantón?
• ¿Cuáles son los principales retos que enfrenta el cantón desde el ámbito ambiental?
• ¿Cuál es la densidad poblacional y cómo se distribuye? ¿Cómo está compuesta
 población del cantón? 
• ¿Cuáles grupos étnicos, y Pueblos Indígenas existen en el cantón? 
• ¿Cuál es la condición de la población migrante? 
• ¿Cuáles son las principales actividades productivas del cantón?
• ¿Cuáles son las cifras del Índice de Desarrollo humano, de pobreza y de desempleo?
• ¿Hay necesidades básicas insatisfechas? ¿Cómo son las estadísticas relacionadas
 con la salud y educación? 
• ¿Cuáles son las principales actividades económicas?
• ¿Cuáles son los principales retos sociales y económicos que enfrenta el cantón?
• ¿Cuáles son los principales instrumentos normativos ej. legislación, decretos,
 entre otros vigentes?
• ¿Cuáles son los principales actores presentes en el cantón? Mencione sus intereses.
• ¿Cómo se dan las coordinaciones entre la municipalidad e instituciones?
• ¿Cómo se prioriza y se distribuye los recursos según?</t>
  </si>
  <si>
    <t>Revisar el apartado 5 del documento del plan de adaptación en el cual se describe la caracterización del cantón</t>
  </si>
  <si>
    <t>Instrumentos
de planificación
del desarrollo
local, sectorial o
regional, relevantes
para la adaptación
al cambio climático</t>
  </si>
  <si>
    <t>Generar una síntesis de los principales instrumentos (políticas, planes, programas, proyectos) de planificación del desarrollo local que se encuentren actualmente vigentes en el cantón. Detallar información sobre la visión, objetivos, metas, ejes estratégicos, o cualquier insumo adicional que se considere de valor para caracterizar el contexto territorial y visibilizar las principales prioridades de desarrollo.</t>
  </si>
  <si>
    <t xml:space="preserve">Herramienta 7.  Prioridades de desarrollo plasmadas en los instrumentos de planificación y política local               
Herramienta 10. Información existente y relevante para la planificación para la adaptación   </t>
  </si>
  <si>
    <t>• ¿Cuál es la visión de desarrollo del cantón y cuáles son los principales
 instrumentos de planificación que se encuentran vigentes en el cantón? 
• ¿Cuáles son sus ejes estratégicos y alcance a corto, mediano y largo plazo?
• ¿Cómo estos instrumentos se relacionan con la implementación
 de acciones climáticas en el cantón?</t>
  </si>
  <si>
    <t>Revisar el apartado 4  del documento del plan de adaptación en el cual se describe la información solicitada</t>
  </si>
  <si>
    <t xml:space="preserve">Acciones climáticas que ya se están ejecutando en el cantón </t>
  </si>
  <si>
    <t>Generar una síntesis de acciones climáticas que estén siendo ejecutadas a partir de proyectos, iniciativas o programas en el cantón. Detallar sus objetivos, enfoques (adaptación o mitigación), los organismos implementadores, los resultados esperados, o cualquier insumo adicional que se considere de valor para contar con un mapeo exhaustivo de avances que ya se estén realizado en relación con la acción climática.</t>
  </si>
  <si>
    <t xml:space="preserve">Herramienta 8. Acciones relacionadas con el cambio climático implementadas o en ejecución en el cantón       Herramienta 10. Información existente y relevante para la planificación para la adaptación   </t>
  </si>
  <si>
    <t>• ¿Cuáles son las principales acciones climáticas (en mitigación o adaptación)
 que se están implementando en el cantón? Describa los organismos
 implementadores, los resultados esperados y aspectos de coordinación
 con otras instituciones.
• ¿Cuáles son los principales retos asociados con la acción climática en el
 cantón? También incluya cualquier insumo adicional que se considere de valor
 para contar con un mapeo exhaustivo de avances que ya se estén realizado en
 relación con la acción climática.</t>
  </si>
  <si>
    <t>Parte 1C. Síntesis de las principales necesidades y oportunidades de adaptación</t>
  </si>
  <si>
    <t>Determinar las principales necesidades y oportunidades de adaptación</t>
  </si>
  <si>
    <t>Realizar un análisis en el cual se sintetice las principales necesidades y oportunidades para la adaptación climática del cantón.</t>
  </si>
  <si>
    <t>Para realizar el análisis se debe tomar en cuenta la información recopilada de las herramientas Etapa 1- Parte A  y Etapa 1- Parte B.</t>
  </si>
  <si>
    <t>Considere en esta parte los riesgos climáticos identificados en la Etapa 1- Parte B, los resultados del análisis del contexto territorial, y analice las necesidades y oportunidades ante el cambio climático.</t>
  </si>
  <si>
    <t>Nombre de la acción</t>
  </si>
  <si>
    <t xml:space="preserve">Actualización del Plan de Emergencias Cantonal </t>
  </si>
  <si>
    <t>Diseño y desarrollo de un programa de formación para adaptación del cambio climático para sociedad civil</t>
  </si>
  <si>
    <t>Desarrollo de un programa de fortalecimiento de capacidades en adaptación para el sector turismo</t>
  </si>
  <si>
    <t>Eje estratégico para la adaptación</t>
  </si>
  <si>
    <t>Gobernanza</t>
  </si>
  <si>
    <t>Turismo sostenible</t>
  </si>
  <si>
    <t>Participación intersectorial</t>
  </si>
  <si>
    <t>Eje de planificación local</t>
  </si>
  <si>
    <t>Gestión ambiental y ordenamiento municipal</t>
  </si>
  <si>
    <t>Amenazas climáticas asociadas</t>
  </si>
  <si>
    <t>Impactos climáticos asociados</t>
  </si>
  <si>
    <t>Desarrollo económico sostenible</t>
  </si>
  <si>
    <r>
      <t>·</t>
    </r>
    <r>
      <rPr>
        <sz val="7"/>
        <color theme="1"/>
        <rFont val="Times New Roman"/>
        <family val="1"/>
      </rPr>
      <t xml:space="preserve">        </t>
    </r>
    <r>
      <rPr>
        <sz val="10"/>
        <color rgb="FF000000"/>
        <rFont val="Times New Roman"/>
        <family val="1"/>
      </rPr>
      <t>Destrucción de ecosistemas</t>
    </r>
  </si>
  <si>
    <t>Olas de calor</t>
  </si>
  <si>
    <r>
      <t>·</t>
    </r>
    <r>
      <rPr>
        <sz val="7"/>
        <color theme="1"/>
        <rFont val="Times New Roman"/>
        <family val="1"/>
      </rPr>
      <t xml:space="preserve">        </t>
    </r>
    <r>
      <rPr>
        <sz val="10"/>
        <color rgb="FF000000"/>
        <rFont val="Times New Roman"/>
        <family val="1"/>
      </rPr>
      <t>Bajo rendimiento ganadero</t>
    </r>
  </si>
  <si>
    <r>
      <t>·</t>
    </r>
    <r>
      <rPr>
        <sz val="7"/>
        <color theme="1"/>
        <rFont val="Times New Roman"/>
        <family val="1"/>
      </rPr>
      <t xml:space="preserve">        </t>
    </r>
    <r>
      <rPr>
        <sz val="10"/>
        <color rgb="FF000000"/>
        <rFont val="Times New Roman"/>
        <family val="1"/>
      </rPr>
      <t>Pérdida de cultivos</t>
    </r>
  </si>
  <si>
    <t>Tormentas tropicales</t>
  </si>
  <si>
    <r>
      <t>·</t>
    </r>
    <r>
      <rPr>
        <sz val="7"/>
        <color theme="1"/>
        <rFont val="Times New Roman"/>
        <family val="1"/>
      </rPr>
      <t xml:space="preserve">        </t>
    </r>
    <r>
      <rPr>
        <sz val="10"/>
        <color rgb="FF000000"/>
        <rFont val="Times New Roman"/>
        <family val="1"/>
      </rPr>
      <t>Contaminación de acuíferos</t>
    </r>
  </si>
  <si>
    <r>
      <t>·</t>
    </r>
    <r>
      <rPr>
        <sz val="7"/>
        <color theme="1"/>
        <rFont val="Times New Roman"/>
        <family val="1"/>
      </rPr>
      <t xml:space="preserve">        </t>
    </r>
    <r>
      <rPr>
        <sz val="10"/>
        <color rgb="FF000000"/>
        <rFont val="Times New Roman"/>
        <family val="1"/>
      </rPr>
      <t>Caída de árboles</t>
    </r>
  </si>
  <si>
    <t>Vendavales</t>
  </si>
  <si>
    <r>
      <t>·</t>
    </r>
    <r>
      <rPr>
        <sz val="7"/>
        <color theme="1"/>
        <rFont val="Times New Roman"/>
        <family val="1"/>
      </rPr>
      <t xml:space="preserve">        </t>
    </r>
    <r>
      <rPr>
        <sz val="10"/>
        <color rgb="FF000000"/>
        <rFont val="Times New Roman"/>
        <family val="1"/>
      </rPr>
      <t>Muerte y migración de animales</t>
    </r>
  </si>
  <si>
    <t>Deslizamientos</t>
  </si>
  <si>
    <r>
      <t>·</t>
    </r>
    <r>
      <rPr>
        <sz val="7"/>
        <color theme="1"/>
        <rFont val="Times New Roman"/>
        <family val="1"/>
      </rPr>
      <t xml:space="preserve">        </t>
    </r>
    <r>
      <rPr>
        <sz val="10"/>
        <color rgb="FF000000"/>
        <rFont val="Times New Roman"/>
        <family val="1"/>
      </rPr>
      <t>Migración ciudadana</t>
    </r>
  </si>
  <si>
    <t>Aumento del nivel del mar</t>
  </si>
  <si>
    <r>
      <t>·</t>
    </r>
    <r>
      <rPr>
        <sz val="7"/>
        <color theme="1"/>
        <rFont val="Times New Roman"/>
        <family val="1"/>
      </rPr>
      <t xml:space="preserve">        </t>
    </r>
    <r>
      <rPr>
        <sz val="10"/>
        <color rgb="FF000000"/>
        <rFont val="Times New Roman"/>
        <family val="1"/>
      </rPr>
      <t>Aumento de plagas y enfermedades</t>
    </r>
  </si>
  <si>
    <r>
      <t>·</t>
    </r>
    <r>
      <rPr>
        <sz val="7"/>
        <color theme="1"/>
        <rFont val="Times New Roman"/>
        <family val="1"/>
      </rPr>
      <t xml:space="preserve">        </t>
    </r>
    <r>
      <rPr>
        <sz val="10"/>
        <color rgb="FF000000"/>
        <rFont val="Times New Roman"/>
        <family val="1"/>
      </rPr>
      <t>Cierre y daño de carreteras</t>
    </r>
  </si>
  <si>
    <r>
      <t>·</t>
    </r>
    <r>
      <rPr>
        <sz val="7"/>
        <color theme="1"/>
        <rFont val="Times New Roman"/>
        <family val="1"/>
      </rPr>
      <t xml:space="preserve">        </t>
    </r>
    <r>
      <rPr>
        <sz val="10"/>
        <color rgb="FF000000"/>
        <rFont val="Times New Roman"/>
        <family val="1"/>
      </rPr>
      <t>Inestabilidad social</t>
    </r>
  </si>
  <si>
    <r>
      <t>·</t>
    </r>
    <r>
      <rPr>
        <sz val="7"/>
        <color theme="1"/>
        <rFont val="Times New Roman"/>
        <family val="1"/>
      </rPr>
      <t xml:space="preserve">        </t>
    </r>
    <r>
      <rPr>
        <sz val="10"/>
        <color rgb="FF000000"/>
        <rFont val="Times New Roman"/>
        <family val="1"/>
      </rPr>
      <t>Daño a viviendas</t>
    </r>
  </si>
  <si>
    <r>
      <t>·</t>
    </r>
    <r>
      <rPr>
        <sz val="7"/>
        <color theme="1"/>
        <rFont val="Times New Roman"/>
        <family val="1"/>
      </rPr>
      <t xml:space="preserve">        </t>
    </r>
    <r>
      <rPr>
        <sz val="10"/>
        <color rgb="FF000000"/>
        <rFont val="Times New Roman"/>
        <family val="1"/>
      </rPr>
      <t>Pérdida de vidas humanas</t>
    </r>
  </si>
  <si>
    <r>
      <t>·</t>
    </r>
    <r>
      <rPr>
        <sz val="7"/>
        <color theme="1"/>
        <rFont val="Times New Roman"/>
        <family val="1"/>
      </rPr>
      <t xml:space="preserve">        </t>
    </r>
    <r>
      <rPr>
        <sz val="10"/>
        <color rgb="FF000000"/>
        <rFont val="Times New Roman"/>
        <family val="1"/>
      </rPr>
      <t>Limitaciones de transporte</t>
    </r>
  </si>
  <si>
    <r>
      <t>·</t>
    </r>
    <r>
      <rPr>
        <sz val="7"/>
        <color theme="1"/>
        <rFont val="Times New Roman"/>
        <family val="1"/>
      </rPr>
      <t xml:space="preserve">        </t>
    </r>
    <r>
      <rPr>
        <sz val="10"/>
        <color rgb="FF000000"/>
        <rFont val="Times New Roman"/>
        <family val="1"/>
      </rPr>
      <t>Disminución de ventas en comercios</t>
    </r>
  </si>
  <si>
    <r>
      <t>·</t>
    </r>
    <r>
      <rPr>
        <sz val="7"/>
        <color theme="1"/>
        <rFont val="Times New Roman"/>
        <family val="1"/>
      </rPr>
      <t xml:space="preserve">        </t>
    </r>
    <r>
      <rPr>
        <sz val="10"/>
        <color rgb="FF000000"/>
        <rFont val="Times New Roman"/>
        <family val="1"/>
      </rPr>
      <t>Interrupción del turismo</t>
    </r>
  </si>
  <si>
    <r>
      <t>·</t>
    </r>
    <r>
      <rPr>
        <sz val="7"/>
        <color theme="1"/>
        <rFont val="Times New Roman"/>
        <family val="1"/>
      </rPr>
      <t xml:space="preserve">        </t>
    </r>
    <r>
      <rPr>
        <sz val="10"/>
        <color rgb="FF000000"/>
        <rFont val="Times New Roman"/>
        <family val="1"/>
      </rPr>
      <t>Interrupción de los servicios públicos y municipales</t>
    </r>
  </si>
  <si>
    <r>
      <t>·</t>
    </r>
    <r>
      <rPr>
        <sz val="7"/>
        <color theme="1"/>
        <rFont val="Times New Roman"/>
        <family val="1"/>
      </rPr>
      <t xml:space="preserve">        </t>
    </r>
    <r>
      <rPr>
        <sz val="10"/>
        <color rgb="FF000000"/>
        <rFont val="Times New Roman"/>
        <family val="1"/>
      </rPr>
      <t>Racionamientos de agua potable</t>
    </r>
  </si>
  <si>
    <r>
      <t>·</t>
    </r>
    <r>
      <rPr>
        <sz val="7"/>
        <color theme="1"/>
        <rFont val="Times New Roman"/>
        <family val="1"/>
      </rPr>
      <t xml:space="preserve">        </t>
    </r>
    <r>
      <rPr>
        <sz val="10"/>
        <color rgb="FF000000"/>
        <rFont val="Times New Roman"/>
        <family val="1"/>
      </rPr>
      <t>Disminución del bienestar social</t>
    </r>
  </si>
  <si>
    <r>
      <t>·</t>
    </r>
    <r>
      <rPr>
        <sz val="7"/>
        <color theme="1"/>
        <rFont val="Times New Roman"/>
        <family val="1"/>
      </rPr>
      <t xml:space="preserve">        </t>
    </r>
    <r>
      <rPr>
        <sz val="10"/>
        <color rgb="FF000000"/>
        <rFont val="Times New Roman"/>
        <family val="1"/>
      </rPr>
      <t>Afectación a la pesca</t>
    </r>
  </si>
  <si>
    <t>Descripción de la acción</t>
  </si>
  <si>
    <t>La acción implica revisar, modificar y fortalecer las estrategias y protocolos de respuesta ante amenazas climáticas, geológicas y tecnológicas. Este proceso incluye:</t>
  </si>
  <si>
    <t>La acción implica crear una serie de capacitaciones y recursos educativos para equipar a los ciudadanos con los conocimientos y habilidades necesarios para enfrentar los desafíos del cambio climático. Este programa incluye varios componentes clave:</t>
  </si>
  <si>
    <t>Crear una serie de iniciativas y capacitaciones dirigidas a los actores del sector turístico para prepararlos mejor frente a los impactos del cambio climático. Esta acción abarca varios componentes clave:</t>
  </si>
  <si>
    <t>1)Evaluación de Riesgos y Vulnerabilidades: Realizar un análisis actualizado de las amenazas potenciales y áreas vulnerables del cantón, incluyendo la diversidad de amenazas climáticas, geológicas, biológicas y tecnológicas que pueden ocurrir en el cantón.</t>
  </si>
  <si>
    <t>1)Evaluación de Necesidades: Identificar las necesidades específicas de la sociedad civil en términos de conocimientos y habilidades relacionadas con la adaptación al cambio climático, mediante encuestas, entrevistas y consultas comunitarias.</t>
  </si>
  <si>
    <t>1)Capacitación y Educación: Ofrecer talleres y cursos sobre prácticas sostenibles, gestión de riesgos y estrategias de adaptación climática, destinados a empleados de hoteles, operadores turísticos, y otros profesionales del sector.</t>
  </si>
  <si>
    <t>2)Revisión y Mejora de Protocolos de Respuesta: Revisar los procedimientos de respuesta actuales y actualizar las guías de acción para asegurar una reacción rápida y efectiva ante emergencias.</t>
  </si>
  <si>
    <t>2)Diseño del Curriculum: Desarrollar un plan de estudios que cubra temas esenciales como los impactos del cambio climático, estrategias de adaptación, gestión de riesgos, y prácticas sostenibles. Asegurarse de que el contenido sea accesible y relevante para diferentes grupos de la comunidad.</t>
  </si>
  <si>
    <t>2)Tecnologías y Prácticas Verdes: Introducción y promoción de tecnologías limpias y prácticas sostenibles, como el uso de energías renovables, la gestión eficiente del agua, y la reducción y reciclaje de residuos.</t>
  </si>
  <si>
    <t>3)Capacitación y Simulacros: Implementar programas de capacitación para funcionarios y la comunidad, y realizar simulacros regulares para practicar y mejorar la respuesta ante desastres.</t>
  </si>
  <si>
    <t>3)Implementación de Cursos: Ofrecer talleres, seminarios y cursos tanto presenciales como en línea, para maximizar el alcance y la participación de la comunidad. Utilizar métodos interactivos y prácticos para facilitar el aprendizaje.</t>
  </si>
  <si>
    <t>3)Planificación y Gestión de Crisis: Desarrollo de planes de emergencia y protocolos de actuación ante eventos climáticos extremos, como tormentas o inundaciones, para garantizar la seguridad de los turistas y del personal.</t>
  </si>
  <si>
    <t>4)Fortalecimiento de la Infraestructura: Evaluar y mejorar la infraestructura crítica, como refugios y centros de salud, para garantizar su operatividad durante y después de eventos extremos.</t>
  </si>
  <si>
    <t>4)Fomento de la Participación Comunitaria: Promover la participación activa de los ciudadanos en actividades de adaptación y resiliencia, y crear plataformas para compartir conocimientos y experiencias.</t>
  </si>
  <si>
    <t>Actores claves a involucrar</t>
  </si>
  <si>
    <t xml:space="preserve"> 4)Incentivos y Reconocimientos: Establecer incentivos para las empresas turísticas que adopten medidas sostenibles y otorgar reconocimientos a aquellas que destaquen en la implementación de prácticas adaptativas.</t>
  </si>
  <si>
    <t>5)Coordinación Interinstitucional: Establecer y fortalecer la cooperación con instituciones locales, regionales y nacionales para asegurar una respuesta coordinada y eficaz.</t>
  </si>
  <si>
    <t>Esta medida debe aplicarse a nivel general integrando todos los distritos del cantón: Guápiles, Jiménez, La Colonia, Cariari, La Rita, Roxana y Colorado</t>
  </si>
  <si>
    <t>Municipalidad de Pococí, CNE, CME, MINAE, SINAC, UCR, UNED, CUNLimón</t>
  </si>
  <si>
    <t>Municipalidad de Pococí, ICT, INA, Academia, Sector hotelero</t>
  </si>
  <si>
    <t>6)Comunicación y Sistemas de Alerta Temprana: Mejorar los sistemas de comunicación y alerta temprana para informar a la comunidad sobre posibles amenazas y las acciones a tomar.</t>
  </si>
  <si>
    <t>7)Monitoreo y Evaluación:  Implementar un sistema continuo de monitoreo y evaluación para ajustar el plan de emergencias según las necesidades y lecciones aprendidas de eventos pasados</t>
  </si>
  <si>
    <t>Municipalidad de Pococí, CME, CCSS, MAG, Ministerio de Salud, MINAE, ADIs, AyA, SINAC, Bomberos, Cruz Roja, AyA, CNE, ICE y CONAVI</t>
  </si>
  <si>
    <t>Sociedad civil</t>
  </si>
  <si>
    <t xml:space="preserve">Sector privado </t>
  </si>
  <si>
    <t>Fomento del Desarrollo de Planes de Seguridad del Agua</t>
  </si>
  <si>
    <t>Desarrollo de un programa para el emprendimiento sostenible en el cantón</t>
  </si>
  <si>
    <t>Desarrollo de un plan de ordenamiento territorial que considere el enfoque de adaptación al cambio climático</t>
  </si>
  <si>
    <t>Infraestructura resiliente y verde</t>
  </si>
  <si>
    <t>La acción implica promover la creación y ejecución de estrategias integrales para asegurar la calidad y disponibilidad del agua potable, teniendo en cuenta los desafíos impuestos por el cambio climático. Esto abarca la identificación de riesgos potenciales para las fuentes de agua, como contaminación y eventos climáticos extremos, y la implementación de medidas para mitigarlos.</t>
  </si>
  <si>
    <t>Las acciones incluyen la evaluación y mejora de la infraestructura de distribución de agua, la capacitación de las comunidades y operadores en prácticas de gestión sostenible del agua, y la implementación de sistemas de monitoreo y alerta temprana para detectar y responder a amenazas a la calidad del agua. Además, se fomenta la colaboración entre gobiernos locales, comunidades, y expertos en agua para desarrollar soluciones adaptadas a las necesidades específicas del cantón. El objetivo es garantizar que las comunidades tengan acceso continuo y seguro al agua potable, incluso frente a las incertidumbres y variabilidades climáticas.</t>
  </si>
  <si>
    <t>La acción implica crear un conjunto de iniciativas y recursos destinados a apoyar a los emprendedores locales en la adopción de prácticas sostenibles y resilientes al cambio climático. Este programa incluye varias componentes clave:</t>
  </si>
  <si>
    <t>Como parte de los mecanismos financieros para la implementación de la medida se pueden apoyar las actividades como parte de las propuestas para la tarifa hídrica de las ASADAS del cantón.</t>
  </si>
  <si>
    <t>1)Capacitación y Formación: Ofrecer talleres y cursos sobre emprendimiento sostenible, técnicas de producción ecológica, gestión empresarial y financiamiento. Estas capacitaciones deben estar diseñadas para adaptarse a las necesidades y niveles de conocimiento de los participantes.</t>
  </si>
  <si>
    <t>La acción consiste en la actualización del plan regulador del cantón, usando de referencia la Guía para la integración de la Gestión del Riesgo de Desastre y la Acción Climática en los  Planes Reguladores Cantonales desarrollada por el Instituto Nacional de Vivienda y Urbanismo, dicho plan permitiría definir usos del suelo que minimicen el riesgo climático, restringiendo desarrollos en áreas de alto riesgo y promoviendo la construcción en zonas seguras.</t>
  </si>
  <si>
    <t>Municipalidad de Pococí, Ministerio de Salud, MINAE, AyA, ASADAS, ARESEP</t>
  </si>
  <si>
    <t>2)Acceso a Financiamiento: Establecer fondos de microcréditos y otras opciones de financiamiento accesibles para emprendedores locales, con condiciones favorables para proyectos que promuevan la sostenibilidad y la resiliencia climática.</t>
  </si>
  <si>
    <t xml:space="preserve">Municipalidad de Pococí, MIHVA, INVU, MAG, INDER, SINAC, Sector Privado, Sociedad Civil. </t>
  </si>
  <si>
    <t xml:space="preserve">Se debe dar prioridad a las comunidades cuyo suministro de agua es mediante ASADAS </t>
  </si>
  <si>
    <t>3)Asesoría y Mentoría: Proveer servicios de asesoría empresarial y mentoría a los emprendedores para ayudarles a desarrollar y escalar sus negocios sostenibles. Esto puede incluir orientación en áreas como marketing, gestión financiera y desarrollo de productos.</t>
  </si>
  <si>
    <t>4)Infraestructura de Apoyo: Crear y mantener centros de innovación y espacios de trabajo compartidos donde los emprendedores puedan colaborar, acceder a recursos y recibir apoyo técnico.</t>
  </si>
  <si>
    <t>5)Redes de Colaboración: Fomentar la creación de redes y alianzas entre emprendedores, instituciones educativas, organizaciones no gubernamentales y el sector privado, facilitando el intercambio de conocimientos y recursos.</t>
  </si>
  <si>
    <t>6)Promoción y Visibilidad: Desarrollar estrategias de promoción y mercadeo para aumentar la visibilidad de los productos y servicios sostenibles, destacando su valor añadido y su contribución a la adaptación al cambio climático.</t>
  </si>
  <si>
    <t>Esta medida debe aplicarse a nivel general integrando todos los distritos del cantón: Guápiles, Jiménez, La Colonia, Cariari, La Rita, Roxana y Colorado, pero dando prioridad a los lugares con menores oportunidades de empleo como el Distrito de Colorado</t>
  </si>
  <si>
    <t>Municipalidad de Pococí, Sector Privado, INA, Universidades públicas y privadas, MEIC, PROCOMER y COMEX</t>
  </si>
  <si>
    <t>Mejora, adecuación y/o ampliación de los servicios de salud locales</t>
  </si>
  <si>
    <t>Monitoreo, control, intervención o seguimiento epidemiológico de enfermedades asociadas a los efectos/impactos de la variabilidad climática</t>
  </si>
  <si>
    <t xml:space="preserve">Desarrollo de un programa de recuperación y conservación de ecosistemas terrestres y costeros </t>
  </si>
  <si>
    <t>La acción implicar la identificación, rastreo y gestión de enfermedades que pueden surgir o agravarse debido a cambios en el clima. Esto incluye la implementación de sistemas de vigilancia para detectar brotes tempranos, el seguimiento de la incidencia de enfermedades en la población y la recopilación de datos sobre las condiciones ambientales que pueden influir en la propagación de enfermedades.</t>
  </si>
  <si>
    <t>La acción implica la modernización de infraestructuras existentes, la construcción de nuevas instalaciones, y la dotación de recursos y tecnologías avanzadas para prevenir y tratar enfermedades relacionadas con el clima. También abarca la capacitación del personal de salud en la identificación y respuesta a emergencias climáticas, y la mejora del acceso a servicios esenciales para poblaciones vulnerables. En conjunto, estas acciones buscan aumentar la resiliencia de los servicios de salud locales, asegurando que puedan continuar operando eficazmente durante y después de eventos climáticos extremos.</t>
  </si>
  <si>
    <t>Implica acciones destinadas a restaurar, proteger y mantener la biodiversidad y funcionalidad de estos ecosistemas frente a los impactos del cambio climático. Este programa abarca varias áreas clave:</t>
  </si>
  <si>
    <t>Las intervenciones podrían incluir la implementación de programas de vacunación, campañas de sensibilización pública sobre medidas preventivas, y la distribución de recursos médicos en áreas de alto riesgo. Además, estas acciones requieren la colaboración entre agencias de salud, gobierno local y organizaciones comunitarias para asegurar una respuesta coordinada y efectiva. En esencia, estas medidas buscan minimizar el impacto de la variabilidad climática en la salud pública, protegiendo a las comunidades vulnerables y mejorando su resiliencia frente a los cambios ambientales.</t>
  </si>
  <si>
    <t xml:space="preserve">Municipalidad de Pococí, Ministerio de Salud, CCSS, INDER.  </t>
  </si>
  <si>
    <t>1)Restauración de Hábitats: Implementar proyectos de reforestación y revegetación en áreas degradadas para recuperar la biodiversidad y mejorar la resiliencia de los ecosistemas terrestres y costeros.</t>
  </si>
  <si>
    <t xml:space="preserve">Municipalidad de Pococí, Ministerio de Salud, CCSS, Sociedad civil </t>
  </si>
  <si>
    <t>2)Protección de Ecosistemas Críticos: Establecer áreas protegidas y reservas naturales para conservar zonas de alta biodiversidad y sensibilidad ecológica, como manglares, arrecifes de coral, bosques y humedales.</t>
  </si>
  <si>
    <t>3)Manejo Sostenible de Recursos Naturales: Promover prácticas sostenibles de uso de la tierra y los recursos marinos, incluyendo la agricultura, la pesca y el turismo, para reducir la presión sobre los ecosistemas y mantener su salud a largo plazo.</t>
  </si>
  <si>
    <t>4)Monitoreo y Evaluación: Implementar sistemas de monitoreo ambiental para evaluar la salud de los ecosistemas y la efectividad de las medidas de conservación, permitiendo ajustes basados en datos científicos.</t>
  </si>
  <si>
    <t>5)Educación y Sensibilización Comunitaria: Desarrollar programas educativos y campañas de sensibilización para informar a la comunidad sobre la importancia de los ecosistemas y cómo pueden contribuir a su conservación.</t>
  </si>
  <si>
    <t>6)Participación Comunitaria: Involucrar a la comunidad local en la planificación y ejecución de proyectos de conservación, fomentando un sentido de pertenencia y responsabilidad compartida.</t>
  </si>
  <si>
    <t>7)Control de Especies Invasoras: Implementar medidas para controlar y erradicar especies invasoras que amenazan la biodiversidad local, mediante técnicas de manejo biológico y mecánico.</t>
  </si>
  <si>
    <t xml:space="preserve">Municipalidad de Pococí, MINAE, SINAC, MAG, AyA, ICT, Sector privado, Sociedad Civil </t>
  </si>
  <si>
    <t>Desarrollo de un programa de formación para la preparación, respuesta y recuperación antes eventos asociados al cambio climático.</t>
  </si>
  <si>
    <t>Implementación de sistemas de monitoreo e información (alerta temprana) de la variabilidad climática local, de origen público o privado, para la reducción de la vulnerabilidad en la cadena agropecuaria</t>
  </si>
  <si>
    <t>Desarrollo de bases de datos para el análisis de información sobre amenaza, riesgo, vulnerabilidad, impactos, pérdidas y daños por eventos hidrometeorológicos.</t>
  </si>
  <si>
    <t>Agricultura sostenible</t>
  </si>
  <si>
    <t>Implica la creación y mantenimiento de sistemas integrales de información que recopilan, organizan y analizan datos relevantes a estos eventos climáticos extremos en el marco del Comité Municipal de Emergencias, que incluya los siguientes temas:</t>
  </si>
  <si>
    <t>La acción implica diseñar e implementar un conjunto integral de capacitaciones dirigidas a diferentes sectores de la comunidad, para fortalecer su capacidad de afrontar las emergencias climáticas. Este programa abarca varios componentes clave:</t>
  </si>
  <si>
    <t>Este sistema comprende varias componentes:</t>
  </si>
  <si>
    <t>1)Recolección de Datos: Captura y registro de datos históricos y actuales sobre eventos hidrometeorológicos, como precipitaciones intensas, inundaciones, tormentas y huracanes, a través de estaciones meteorológicas, sensores y satélites.</t>
  </si>
  <si>
    <t>1)Capacitación en Preparación: Ofrecer talleres y simulaciones que enseñen a la comunidad cómo prepararse para eventos climáticos extremos, como huracanes, inundaciones y olas de calor. Esto incluye la creación de planes familiares de emergencia, la preparación de kits de emergencia y la identificación de refugios seguros.</t>
  </si>
  <si>
    <t>1)Recolección de Datos Climáticos: Utilización de estaciones meteorológicas, satélites y sensores en campo para recopilar datos precisos sobre temperaturas, precipitaciones, humedad, y otros factores climáticos relevantes.</t>
  </si>
  <si>
    <t>2)Organización y Almacenamiento: Estructuración y almacenamiento sistemático de los datos en bases de datos accesibles y bien organizadas, facilitando el acceso y la actualización regular de la información.</t>
  </si>
  <si>
    <t>2)Respuesta a Emergencias: Instruir a los participantes sobre cómo actuar durante un evento climático extremo. Esto puede incluir técnicas de primeros auxilios, evacuación segura, y la utilización de sistemas de alerta temprana.</t>
  </si>
  <si>
    <t>2)Análisis y Modelado Climático: Aplicación de modelos informáticos avanzados para analizar los datos recogidos y prever eventos climáticos extremos, como sequías, heladas, tormentas e inundaciones.</t>
  </si>
  <si>
    <t>3)Análisis de Riesgo y Vulnerabilidad: Uso de herramientas y técnicas avanzadas de análisis de datos para evaluar y mapear los niveles de riesgo y vulnerabilidad de diferentes áreas de la ciudad, identificando puntos críticos y poblaciones más expuestas.</t>
  </si>
  <si>
    <t>3)Recuperación Post-Evento: Proveer orientación sobre los pasos a seguir después de que ocurra un desastre, incluyendo cómo evaluar daños, solicitar ayuda y apoyo, y participar en esfuerzos de reconstrucción. También se enfoca en la salud mental y el bienestar emocional post-desastre.</t>
  </si>
  <si>
    <t>3)Plataformas de Información y Comunicación: Desarrollo de sistemas de alerta temprana accesibles, que difundan información precisa y oportuna a los agricultores mediante SMS, aplicaciones móviles, radios comunitarias, y otros medios de comunicación.</t>
  </si>
  <si>
    <t>4)Monitoreo y Actualización Continua: Implementación de un sistema de monitoreo en tiempo real que permita la actualización constante de los datos y el ajuste de los análisis y pronósticos conforme a nuevas informaciones y cambios en las condiciones climáticas.</t>
  </si>
  <si>
    <t>4)Infraestructura y Recursos: Desarrollar y distribuir materiales educativos y recursos informativos que apoyen la capacitación continua, incluyendo manuales, guías y acceso a plataformas digitales con contenido relevante.</t>
  </si>
  <si>
    <t>4)Capacitación de Agricultores: Educar a los agricultores sobre cómo interpretar y actuar ante las alertas climáticas, incluyendo la implementación de prácticas agrícolas resilientes y el uso de tecnologías adaptativas.</t>
  </si>
  <si>
    <t>Municipalidad de Pococí, CME, IMN, Ministerio de Salud, MINAE, MAG, IMN, AyA, SINAC, Bomberos, CNE, ICE, MOPT</t>
  </si>
  <si>
    <t>5)Colaboración Intersectorial: Fomentar la colaboración entre autoridades locales, organizaciones no gubernamentales, y la comunidad para asegurar una respuesta coordinada y eficaz ante emergencias climáticas.</t>
  </si>
  <si>
    <t>Municipalidad de Pococí, INDER, IMN, CNE, MAG, Sector privado, Agencias de cooperación internacional</t>
  </si>
  <si>
    <t>Municipalidad de Pococí, Ministerio de Salud, MINAE, SINAC, Bomberos, CNE, Cruz Roja</t>
  </si>
  <si>
    <t>Sector privado</t>
  </si>
  <si>
    <t>Estudios, diseños o implementación de planes de reasentamiento de comunidades o infraestructura vulnerable en zonas de alto riesgo por eventos asociados a la variabilidad climática/amenazas naturales o antrópicas.</t>
  </si>
  <si>
    <t>Desarrollo de un programa para atención, construcción y remodelación de la infraestructura pública vulnerable ante el cambio climático</t>
  </si>
  <si>
    <t>Desarrollo de un programa capacitación en el diseño y construcción de infraestructura resiliente al cambio climático</t>
  </si>
  <si>
    <t>Infraestructura Resiliente y verde</t>
  </si>
  <si>
    <t>Infraestructura pública</t>
  </si>
  <si>
    <t>Desarrollo social</t>
  </si>
  <si>
    <t>Gestión y desarrollo municipal</t>
  </si>
  <si>
    <t>Tormenta tropical, huracán o vendaval Deslizamientos</t>
  </si>
  <si>
    <r>
      <t>·</t>
    </r>
    <r>
      <rPr>
        <sz val="7"/>
        <color theme="1"/>
        <rFont val="Times New Roman"/>
        <family val="1"/>
      </rPr>
      <t xml:space="preserve">        </t>
    </r>
    <r>
      <rPr>
        <sz val="10"/>
        <color rgb="FF000000"/>
        <rFont val="Times New Roman"/>
        <family val="1"/>
      </rPr>
      <t>Migración y muerte de fauna</t>
    </r>
  </si>
  <si>
    <t>Elevación del nivel del mar</t>
  </si>
  <si>
    <r>
      <t>·</t>
    </r>
    <r>
      <rPr>
        <sz val="7"/>
        <color theme="1"/>
        <rFont val="Times New Roman"/>
        <family val="1"/>
      </rPr>
      <t xml:space="preserve">        </t>
    </r>
    <r>
      <rPr>
        <sz val="10"/>
        <color rgb="FF000000"/>
        <rFont val="Times New Roman"/>
        <family val="1"/>
      </rPr>
      <t>Dificultad o interrupción del transporte terrestre y aéreo</t>
    </r>
  </si>
  <si>
    <r>
      <t>·</t>
    </r>
    <r>
      <rPr>
        <sz val="7"/>
        <color theme="1"/>
        <rFont val="Times New Roman"/>
        <family val="1"/>
      </rPr>
      <t xml:space="preserve">        </t>
    </r>
    <r>
      <rPr>
        <sz val="10"/>
        <color rgb="FF000000"/>
        <rFont val="Times New Roman"/>
        <family val="1"/>
      </rPr>
      <t>Aumento de la erosión y sedimentación</t>
    </r>
  </si>
  <si>
    <t>Crear e implementar un conjunto de cursos y talleres dirigidos a arquitectos, ingenieros, urbanistas y otros profesionales del sector de la construcción. El objetivo es dotarlos de los conocimientos y habilidades necesarios para diseñar y construir edificaciones e infraestructuras capaces de resistir los efectos adversos del cambio climático. Este programa incluye varios componentes clave:</t>
  </si>
  <si>
    <r>
      <t>·</t>
    </r>
    <r>
      <rPr>
        <sz val="7"/>
        <color theme="1"/>
        <rFont val="Times New Roman"/>
        <family val="1"/>
      </rPr>
      <t xml:space="preserve">        </t>
    </r>
    <r>
      <rPr>
        <sz val="10"/>
        <color rgb="FF000000"/>
        <rFont val="Times New Roman"/>
        <family val="1"/>
      </rPr>
      <t>Pérdida de hábitats y destrucción de ecosistemas</t>
    </r>
  </si>
  <si>
    <r>
      <t>·</t>
    </r>
    <r>
      <rPr>
        <sz val="7"/>
        <color theme="1"/>
        <rFont val="Times New Roman"/>
        <family val="1"/>
      </rPr>
      <t xml:space="preserve">        </t>
    </r>
    <r>
      <rPr>
        <sz val="10"/>
        <color rgb="FF000000"/>
        <rFont val="Times New Roman"/>
        <family val="1"/>
      </rPr>
      <t>Disminución de actividades de pesca en ríos</t>
    </r>
  </si>
  <si>
    <t>1)Fundamentos de Resiliencia Climática: Introducción a los principios y prácticas de la resiliencia al cambio climático, incluyendo conceptos como mitigación, adaptación y sostenibilidad.</t>
  </si>
  <si>
    <t>2)Técnicas de Diseño Resiliente: Enseñanza de métodos y estrategias de diseño que aumentan la durabilidad y capacidad de recuperación de las infraestructuras frente a eventos climáticos extremos, como inundaciones, tormentas y olas de calor.</t>
  </si>
  <si>
    <r>
      <t>·</t>
    </r>
    <r>
      <rPr>
        <sz val="7"/>
        <color theme="1"/>
        <rFont val="Times New Roman"/>
        <family val="1"/>
      </rPr>
      <t xml:space="preserve">        </t>
    </r>
    <r>
      <rPr>
        <sz val="10"/>
        <color rgb="FF000000"/>
        <rFont val="Times New Roman"/>
        <family val="1"/>
      </rPr>
      <t>Bajo rendimiento agroganadero</t>
    </r>
  </si>
  <si>
    <t>3)Materiales Sostenibles: Capacitación en el uso de materiales de construcción sostenibles y de alta resistencia que contribuyan a la resiliencia climática y reduzcan la huella de carbono.</t>
  </si>
  <si>
    <t>La medida implica una serie de acciones y estrategias destinadas a fortalecer y adaptar las infraestructuras existentes y futuras para hacer frente a los impactos del cambio climático. Este programa abarca los siguientes componentes:</t>
  </si>
  <si>
    <t>4)Normativas y Estándares: Información sobre las normativas y estándares nacionales e internacionales relacionados con la construcción resiliente y sostenible.</t>
  </si>
  <si>
    <t>1) Evaluación de Vulnerabilidades: Identificar y mapear infraestructuras públicas que son susceptibles a los impactos del cambio climático, como inundaciones, olas de calor, tormentas y deslizamientos de tierra.</t>
  </si>
  <si>
    <t>5)Casos Prácticos y Simulaciones: Ejercicios prácticos y simulaciones de proyectos de infraestructura que permitan a los participantes aplicar los conceptos aprendidos en escenarios reales.</t>
  </si>
  <si>
    <t>Esta acción implica una serie de acciones detalladas para identificar, planificar y ejecutar el reasentamiento seguro de comunidades o infraestructuras ubicadas en áreas propensas a desastres. Este proceso incluye varios pasos clave:</t>
  </si>
  <si>
    <t>2)Diseño y Construcción Resiliente: Implementar estándares de construcción que aseguren que las nuevas infraestructuras sean resistentes a eventos climáticos extremos. Esto puede incluir el uso de materiales más duraderos, la elevación de estructuras en zonas inundables y la incorporación de tecnologías de eficiencia energética.</t>
  </si>
  <si>
    <t>6)Tecnologías Innovadoras: Introducción a tecnologías avanzadas y herramientas digitales que facilitan el diseño y construcción de infraestructuras resilientes, como software de modelado y sistemas de monitoreo.</t>
  </si>
  <si>
    <t>1)Evaluación de Riesgos y Vulnerabilidades: Realizar estudios detallados para identificar las áreas de alto riesgo debido a la variabilidad climática y otras amenazas, y evaluar las vulnerabilidades de las comunidades e infraestructuras en esas zonas.</t>
  </si>
  <si>
    <t>3)Remodelación y Refuerzo de Infraestructuras Existentes: Realizar mejoras y reforzar infraestructuras públicas actuales, como escuelas, hospitales, carreteras y puentes, para aumentar su capacidad de resistencia frente a fenómenos climáticos adversos.</t>
  </si>
  <si>
    <t>Este programa busca asegurar que los profesionales del sector de la construcción estén bien equipados para diseñar y construir infraestructuras que no solo resistan los impactos del cambio climático, sino que también contribuyan a la sostenibilidad a largo plazo de la ciudad.</t>
  </si>
  <si>
    <t>2)Planificación y Diseño de Reasentamiento: Desarrollar planes estratégicos y diseños urbanísticos para el reasentamiento, que incluyan la selección de ubicaciones seguras, el diseño de nuevas infraestructuras y viviendas, y la planificación de servicios básicos y espacios públicos.</t>
  </si>
  <si>
    <t>4)Mantenimiento y Monitoreo Continuo: Establecer programas regulares de mantenimiento y monitoreo para asegurar que las infraestructuras se mantengan en buen estado y puedan soportar condiciones climáticas cambiantes.</t>
  </si>
  <si>
    <t>Municipalidad de Pococí, CNE, MOPT, INDER, CFIA</t>
  </si>
  <si>
    <t>3)Participación Comunitaria: Involucrar a las comunidades afectadas en el proceso de planificación para asegurar que sus necesidades y preferencias se consideren, fomentando la aceptación y cooperación en el proceso de reasentamiento.</t>
  </si>
  <si>
    <t>5)Planificación y Gestión de Emergencias: Desarrollar planes de emergencia y protocolos de actuación para asegurar una respuesta rápida y eficiente ante desastres climáticos, protegiendo tanto a las personas como a las infraestructuras.</t>
  </si>
  <si>
    <t>4)Implementación de Planes de Reasentamiento: Ejecutar las acciones necesarias para trasladar a las comunidades y construir las nuevas infraestructuras en las áreas designadas, asegurando una transición ordenada y minimizando la interrupción de las vidas de los residentes.</t>
  </si>
  <si>
    <t>6)Educación y Capacitación: Capacitar a los profesionales de la construcción y a las autoridades locales sobre prácticas de construcción resilientes y estrategias de adaptación al cambio climático.</t>
  </si>
  <si>
    <t>5)Apoyo Social y Económico: Proveer apoyo económico y social a las comunidades reasentadas, incluyendo asistencia para el desarrollo de medios de vida, acceso a servicios de salud y educación, y programas de integración social.</t>
  </si>
  <si>
    <t>Este programa busca garantizar que la infraestructura pública de la ciudad no solo sea capaz de soportar los impactos del cambio climático, sino que también contribuya a la resiliencia y sostenibilidad a largo plazo de la comunidad.</t>
  </si>
  <si>
    <t>Municipalidad de Pococí, Ministerio de Salud, MINAE, MAG, IMN, AyA, SINAC, Bomberos, CNE, ICE, MOPT, IMAS, PANI</t>
  </si>
  <si>
    <t>Municipalidad de Pococí, CNE, MOPT, MAG, INDER, CFIA</t>
  </si>
  <si>
    <t>Desarrollo de un programa para la recuperación de las zonas naturalmente inundables</t>
  </si>
  <si>
    <t>Fortalecimiento de la gestión de las aguas residuales en el cantón</t>
  </si>
  <si>
    <t>Desarrollo de regulaciones locales para el manejo del agua pluvial en nuevas construcciones</t>
  </si>
  <si>
    <t>Gestión ambiental y ordenamiento territorial</t>
  </si>
  <si>
    <t xml:space="preserve">Fuertes precipitaciones </t>
  </si>
  <si>
    <t>Tormenta tropical, huracán o vendaval</t>
  </si>
  <si>
    <t>Inundaciones</t>
  </si>
  <si>
    <r>
      <t>·</t>
    </r>
    <r>
      <rPr>
        <sz val="7"/>
        <color theme="1"/>
        <rFont val="Times New Roman"/>
        <family val="1"/>
      </rPr>
      <t xml:space="preserve">        </t>
    </r>
    <r>
      <rPr>
        <sz val="10"/>
        <color rgb="FF000000"/>
        <rFont val="Times New Roman"/>
        <family val="1"/>
      </rPr>
      <t>Acceso limitado a servicios públicos</t>
    </r>
  </si>
  <si>
    <r>
      <t>·</t>
    </r>
    <r>
      <rPr>
        <sz val="7"/>
        <color theme="1"/>
        <rFont val="Times New Roman"/>
        <family val="1"/>
      </rPr>
      <t xml:space="preserve">        </t>
    </r>
    <r>
      <rPr>
        <sz val="10"/>
        <color rgb="FF000000"/>
        <rFont val="Times New Roman"/>
        <family val="1"/>
      </rPr>
      <t>Destrucción de viviendas</t>
    </r>
  </si>
  <si>
    <t>Deslizamiento</t>
  </si>
  <si>
    <r>
      <t>·</t>
    </r>
    <r>
      <rPr>
        <sz val="7"/>
        <color theme="1"/>
        <rFont val="Times New Roman"/>
        <family val="1"/>
      </rPr>
      <t xml:space="preserve">        </t>
    </r>
    <r>
      <rPr>
        <sz val="10"/>
        <color rgb="FF000000"/>
        <rFont val="Times New Roman"/>
        <family val="1"/>
      </rPr>
      <t>Contaminación y salinización de acuíferos y ríos</t>
    </r>
  </si>
  <si>
    <r>
      <t>·</t>
    </r>
    <r>
      <rPr>
        <sz val="7"/>
        <color theme="1"/>
        <rFont val="Times New Roman"/>
        <family val="1"/>
      </rPr>
      <t xml:space="preserve">        </t>
    </r>
    <r>
      <rPr>
        <sz val="10"/>
        <color rgb="FF000000"/>
        <rFont val="Times New Roman"/>
        <family val="1"/>
      </rPr>
      <t>Daños de infraestructura</t>
    </r>
  </si>
  <si>
    <t>Esta acción implica la articulación municipal para establecer normativas y directrices específicas que aseguren que todas las nuevas edificaciones en la ciudad gestionen de manera efectiva el agua de lluvia. Esta acción incluye varios componentes clave:</t>
  </si>
  <si>
    <r>
      <t>·</t>
    </r>
    <r>
      <rPr>
        <sz val="7"/>
        <color theme="1"/>
        <rFont val="Times New Roman"/>
        <family val="1"/>
      </rPr>
      <t xml:space="preserve">        </t>
    </r>
    <r>
      <rPr>
        <sz val="10"/>
        <color rgb="FF000000"/>
        <rFont val="Times New Roman"/>
        <family val="1"/>
      </rPr>
      <t>Dificultad o interrupción del transporte terrestre, aéreo y en lancha</t>
    </r>
  </si>
  <si>
    <r>
      <t>·</t>
    </r>
    <r>
      <rPr>
        <sz val="7"/>
        <color theme="1"/>
        <rFont val="Times New Roman"/>
        <family val="1"/>
      </rPr>
      <t xml:space="preserve">        </t>
    </r>
    <r>
      <rPr>
        <sz val="10"/>
        <color rgb="FF000000"/>
        <rFont val="Times New Roman"/>
        <family val="1"/>
      </rPr>
      <t>Disminución del bienestar e inestabilidad social</t>
    </r>
  </si>
  <si>
    <r>
      <t>·</t>
    </r>
    <r>
      <rPr>
        <sz val="7"/>
        <color theme="1"/>
        <rFont val="Times New Roman"/>
        <family val="1"/>
      </rPr>
      <t xml:space="preserve">        </t>
    </r>
    <r>
      <rPr>
        <sz val="10"/>
        <color rgb="FF000000"/>
        <rFont val="Times New Roman"/>
        <family val="1"/>
      </rPr>
      <t>Daño a viviendas y pérdidas materiales</t>
    </r>
  </si>
  <si>
    <t>1.Diseño de Infraestructura: Promover el diseño de sistemas de drenaje y almacenamiento de agua pluvial que prevengan inundaciones y reduzcan la escorrentía superficial. Esto puede incluir la instalación de techos verdes, pavimentos permeables y jardines de lluvia.</t>
  </si>
  <si>
    <r>
      <t>·</t>
    </r>
    <r>
      <rPr>
        <sz val="7"/>
        <color theme="1"/>
        <rFont val="Times New Roman"/>
        <family val="1"/>
      </rPr>
      <t xml:space="preserve">        </t>
    </r>
    <r>
      <rPr>
        <sz val="10"/>
        <color rgb="FF000000"/>
        <rFont val="Times New Roman"/>
        <family val="1"/>
      </rPr>
      <t>Disminución del atractivo turístico</t>
    </r>
  </si>
  <si>
    <r>
      <t>·</t>
    </r>
    <r>
      <rPr>
        <sz val="7"/>
        <color theme="1"/>
        <rFont val="Times New Roman"/>
        <family val="1"/>
      </rPr>
      <t xml:space="preserve">        </t>
    </r>
    <r>
      <rPr>
        <sz val="10"/>
        <color rgb="FF000000"/>
        <rFont val="Times New Roman"/>
        <family val="1"/>
      </rPr>
      <t>Aumento de la erosión, sedimentación y salinización de suelos</t>
    </r>
  </si>
  <si>
    <t>2.Reutilización del Agua Pluvial: Fomentar la captación y reutilización del agua de lluvia para riego, descarga de inodoros y otros usos no potables, contribuyendo así a la conservación de recursos hídricos.</t>
  </si>
  <si>
    <r>
      <t>·</t>
    </r>
    <r>
      <rPr>
        <sz val="7"/>
        <color theme="1"/>
        <rFont val="Times New Roman"/>
        <family val="1"/>
      </rPr>
      <t xml:space="preserve">        </t>
    </r>
    <r>
      <rPr>
        <sz val="10"/>
        <color rgb="FF000000"/>
        <rFont val="Times New Roman"/>
        <family val="1"/>
      </rPr>
      <t>Interrupción de servicios públicos</t>
    </r>
  </si>
  <si>
    <r>
      <t>·</t>
    </r>
    <r>
      <rPr>
        <sz val="7"/>
        <color theme="1"/>
        <rFont val="Times New Roman"/>
        <family val="1"/>
      </rPr>
      <t xml:space="preserve">        </t>
    </r>
    <r>
      <rPr>
        <sz val="10"/>
        <color rgb="FF000000"/>
        <rFont val="Times New Roman"/>
        <family val="1"/>
      </rPr>
      <t>Dificultad del ingreso de suministros</t>
    </r>
  </si>
  <si>
    <r>
      <t>·</t>
    </r>
    <r>
      <rPr>
        <sz val="7"/>
        <color theme="1"/>
        <rFont val="Times New Roman"/>
        <family val="1"/>
      </rPr>
      <t xml:space="preserve">        </t>
    </r>
    <r>
      <rPr>
        <sz val="10"/>
        <color rgb="FF000000"/>
        <rFont val="Times New Roman"/>
        <family val="1"/>
      </rPr>
      <t>Disminución del turismo</t>
    </r>
  </si>
  <si>
    <t>3.Cumplimiento de Normativas: Implementar regulaciones que obliguen a los desarrolladores a integrar prácticas sostenibles de manejo del agua pluvial en sus proyectos, y asegurar que estas normas se cumplan a través de inspecciones regulares y sanciones en caso de incumplimiento.</t>
  </si>
  <si>
    <r>
      <t>·</t>
    </r>
    <r>
      <rPr>
        <sz val="7"/>
        <color theme="1"/>
        <rFont val="Times New Roman"/>
        <family val="1"/>
      </rPr>
      <t xml:space="preserve">        </t>
    </r>
    <r>
      <rPr>
        <sz val="10"/>
        <color rgb="FF000000"/>
        <rFont val="Times New Roman"/>
        <family val="1"/>
      </rPr>
      <t>Pérdidas materiales y de viviendas</t>
    </r>
  </si>
  <si>
    <t>La acción implica mejorar y optimizar la recolección, tratamiento y disposición de las aguas residuales a nivel domiciliario para asegurar un manejo eficiente y sostenible de estos recursos. Mediante actividades como:</t>
  </si>
  <si>
    <t>4.Educación y Capacitación: Ofrecer programas de capacitación para arquitectos, ingenieros y constructores sobre técnicas y tecnologías de manejo del agua pluvial, asegurando que conozcan y puedan aplicar las regulaciones correctamente.</t>
  </si>
  <si>
    <t>Esta medida busca recuperar áreas propensas a deslizamientos e inundaciones que estés en sobre uso del suelo, mediante la restauración de la cobertura acorde a su capacidad de uso. Además, propone disminuir el riesgo asociado a la pérdida de la cantidad y calidad del recurso hídrico, mediante la recuperación de los bosques en áreas clave para el ciclo hidrológico, tales como: áreas de recarga, nacientes y márgenes de los ríos</t>
  </si>
  <si>
    <r>
      <t>1)</t>
    </r>
    <r>
      <rPr>
        <sz val="7"/>
        <color theme="1"/>
        <rFont val="Times New Roman"/>
        <family val="1"/>
      </rPr>
      <t xml:space="preserve">     </t>
    </r>
    <r>
      <rPr>
        <sz val="10"/>
        <color rgb="FF000000"/>
        <rFont val="Times New Roman"/>
        <family val="1"/>
      </rPr>
      <t>La Implementación y mejora de sistemas de tratamiento de aguas residuales en viviendas individuales, como fosas sépticas mejoradas y sistemas de tratamiento biológico.</t>
    </r>
  </si>
  <si>
    <t xml:space="preserve">Este programa abarca varios componentes clave: </t>
  </si>
  <si>
    <r>
      <t>2)</t>
    </r>
    <r>
      <rPr>
        <sz val="7"/>
        <color theme="1"/>
        <rFont val="Times New Roman"/>
        <family val="1"/>
      </rPr>
      <t xml:space="preserve">     </t>
    </r>
    <r>
      <rPr>
        <sz val="10"/>
        <color rgb="FF000000"/>
        <rFont val="Times New Roman"/>
        <family val="1"/>
      </rPr>
      <t>Formación de la comunidad sobre el uso y mantenimiento adecuado de los sistemas de tratamiento doméstico para garantizar su eficiencia a largo plazo.</t>
    </r>
  </si>
  <si>
    <t>5)Monitoreo y Evaluación: Establecer sistemas de monitoreo para evaluar la eficacia de las medidas implementadas y realizar ajustes según sea necesario para mejorar continuamente la gestión del agua pluvial.</t>
  </si>
  <si>
    <r>
      <t>3)</t>
    </r>
    <r>
      <rPr>
        <sz val="7"/>
        <color theme="1"/>
        <rFont val="Times New Roman"/>
        <family val="1"/>
      </rPr>
      <t xml:space="preserve">     </t>
    </r>
    <r>
      <rPr>
        <sz val="10"/>
        <color rgb="FF000000"/>
        <rFont val="Times New Roman"/>
        <family val="1"/>
      </rPr>
      <t>Establecer programas regulares de inspección y mantenimiento para asegurar que los sistemas funcionen correctamente y prevenir contaminaciones.</t>
    </r>
  </si>
  <si>
    <t>1)Restauración de Ecosistemas: Revitalizar humedales, manglares y otras zonas inundables que actúan como esponjas naturales, absorbiendo el exceso de agua durante eventos de lluvia intensa y mareas altas.</t>
  </si>
  <si>
    <r>
      <t>4)</t>
    </r>
    <r>
      <rPr>
        <sz val="7"/>
        <color theme="1"/>
        <rFont val="Times New Roman"/>
        <family val="1"/>
      </rPr>
      <t xml:space="preserve">     </t>
    </r>
    <r>
      <rPr>
        <sz val="10"/>
        <color rgb="FF000000"/>
        <rFont val="Times New Roman"/>
        <family val="1"/>
      </rPr>
      <t>Proveer apoyo económico y técnico a los hogares para la instalación y mejora de los sistemas de tratamiento de aguas residuales.</t>
    </r>
  </si>
  <si>
    <t>Municipalidad de Pococí, AyA, Ministerio de Salud</t>
  </si>
  <si>
    <r>
      <t>5)</t>
    </r>
    <r>
      <rPr>
        <sz val="7"/>
        <color theme="1"/>
        <rFont val="Times New Roman"/>
        <family val="1"/>
      </rPr>
      <t xml:space="preserve">     </t>
    </r>
    <r>
      <rPr>
        <sz val="10"/>
        <color rgb="FF000000"/>
        <rFont val="Times New Roman"/>
        <family val="1"/>
      </rPr>
      <t>Desarrollar y aplicar normativas que aseguren que todos los sistemas de tratamiento domiciliario cumplan con los estándares ambientales.</t>
    </r>
  </si>
  <si>
    <t>2)Infraestructura Verde: Incorporar soluciones basadas en la naturaleza, como la creación de parques y áreas verdes en zonas inundables, que no solo reducen el riesgo de inundaciones, sino que también mejoran la calidad del entorno urbano y atraen a los turistas.</t>
  </si>
  <si>
    <t>Municipalidad de Pococí, Ministerio de Salud, AyA, INA, INDER, sector privado</t>
  </si>
  <si>
    <t>3)Control y Monitoreo: Establecer sistemas de monitoreo para evaluar el nivel del agua y la salud de los ecosistemas en estas áreas, permitiendo una gestión adaptativa y eficiente.</t>
  </si>
  <si>
    <t>4)Planificación y Zonificación: Integrar la gestión de zonas inundables en los planes de desarrollo urbano, asegurando que estas áreas se mantengan libres de construcciones y sean utilizadas de manera sostenible.</t>
  </si>
  <si>
    <t>5)Educación y Concientización: Desarrollar campañas de sensibilización dirigidas a la comunidad local y a los turistas sobre la importancia de estas zonas para la resiliencia climática y los beneficios de su conservación.</t>
  </si>
  <si>
    <t xml:space="preserve"> 6)Participación Comunitaria: Involucrar a la comunidad en la restauración y mantenimiento de estas áreas, fomentando un sentido de pertenencia y responsabilidad compartida.</t>
  </si>
  <si>
    <t>Municipalidad de Pococí, INVU, SINAC, ICT, Sector privado</t>
  </si>
  <si>
    <t>Fomento de la producción orgánica y ecológica.</t>
  </si>
  <si>
    <t>Implementación de acciones para disminuir la vulnerabilidad de la pesca ante el cambio climático</t>
  </si>
  <si>
    <t>Calentamiento de los océanos</t>
  </si>
  <si>
    <t>Acidificación oceánica</t>
  </si>
  <si>
    <r>
      <t>·</t>
    </r>
    <r>
      <rPr>
        <sz val="7"/>
        <color theme="1"/>
        <rFont val="Times New Roman"/>
        <family val="1"/>
      </rPr>
      <t xml:space="preserve">        </t>
    </r>
    <r>
      <rPr>
        <sz val="10"/>
        <color rgb="FF000000"/>
        <rFont val="Times New Roman"/>
        <family val="1"/>
      </rPr>
      <t>Cambios en la distribución de especies</t>
    </r>
  </si>
  <si>
    <t>Alteración de las corrientes marinas</t>
  </si>
  <si>
    <r>
      <t>·</t>
    </r>
    <r>
      <rPr>
        <sz val="7"/>
        <color theme="1"/>
        <rFont val="Times New Roman"/>
        <family val="1"/>
      </rPr>
      <t xml:space="preserve">        </t>
    </r>
    <r>
      <rPr>
        <sz val="10"/>
        <color rgb="FF000000"/>
        <rFont val="Times New Roman"/>
        <family val="1"/>
      </rPr>
      <t>Migración de especies</t>
    </r>
  </si>
  <si>
    <r>
      <t>·</t>
    </r>
    <r>
      <rPr>
        <sz val="7"/>
        <color theme="1"/>
        <rFont val="Times New Roman"/>
        <family val="1"/>
      </rPr>
      <t xml:space="preserve">        </t>
    </r>
    <r>
      <rPr>
        <sz val="10"/>
        <color rgb="FF000000"/>
        <rFont val="Times New Roman"/>
        <family val="1"/>
      </rPr>
      <t>Disminución del oxígeno en el agua</t>
    </r>
  </si>
  <si>
    <r>
      <t>·</t>
    </r>
    <r>
      <rPr>
        <sz val="7"/>
        <color theme="1"/>
        <rFont val="Times New Roman"/>
        <family val="1"/>
      </rPr>
      <t xml:space="preserve">        </t>
    </r>
    <r>
      <rPr>
        <sz val="10"/>
        <color rgb="FF000000"/>
        <rFont val="Times New Roman"/>
        <family val="1"/>
      </rPr>
      <t xml:space="preserve">Perdida de poblaciones de peces </t>
    </r>
  </si>
  <si>
    <t>La acción implica adoptar estrategias y prácticas diseñadas para proteger los recursos pesqueros y los medios de vida de las comunidades que dependen de la pesca. Este enfoque abarca varias áreas clave:</t>
  </si>
  <si>
    <r>
      <t>·</t>
    </r>
    <r>
      <rPr>
        <sz val="7"/>
        <color theme="1"/>
        <rFont val="Times New Roman"/>
        <family val="1"/>
      </rPr>
      <t xml:space="preserve">        </t>
    </r>
    <r>
      <rPr>
        <sz val="10"/>
        <color rgb="FF000000"/>
        <rFont val="Times New Roman"/>
        <family val="1"/>
      </rPr>
      <t>Dificultad o interrupción del transporte terrestre y en lancha</t>
    </r>
  </si>
  <si>
    <t>1)Monitoreo y Gestión de Recursos Pesqueros: Establecer sistemas de monitoreo para evaluar el estado de las poblaciones de peces y los impactos climáticos, y desarrollar planes de manejo sostenible basados en datos científicos.</t>
  </si>
  <si>
    <r>
      <t>·</t>
    </r>
    <r>
      <rPr>
        <sz val="7"/>
        <color theme="1"/>
        <rFont val="Times New Roman"/>
        <family val="1"/>
      </rPr>
      <t xml:space="preserve">        </t>
    </r>
    <r>
      <rPr>
        <sz val="10"/>
        <color rgb="FF000000"/>
        <rFont val="Times New Roman"/>
        <family val="1"/>
      </rPr>
      <t>Interrupción de los servicios públicos</t>
    </r>
  </si>
  <si>
    <t>2)Adaptación de Prácticas Pesqueras: Promover prácticas pesqueras que sean más resilientes al cambio climático, como la diversificación de especies objetivo, el uso de artes de pesca sostenibles y la reducción del esfuerzo pesquero en áreas sensibles.</t>
  </si>
  <si>
    <t>3)Restauración de Ecosistemas Marinos y Costeros: Implementar proyectos de restauración de hábitats críticos como manglares, arrecifes de coral y praderas marinas, que sirven de criaderos y refugios para especies pesqueras.</t>
  </si>
  <si>
    <t>La acción implica una serie de acciones y políticas dirigidas a promover prácticas agrícolas sostenibles que minimicen el impacto ambiental y aumenten la resiliencia frente al cambio climático. Esta acción abarca varios componentes clave:</t>
  </si>
  <si>
    <t>4)Capacitación y Educación: Ofrecer programas de capacitación para pescadores y comunidades costeras sobre técnicas de pesca sostenible, gestión de recursos y adaptación al cambio climático.</t>
  </si>
  <si>
    <t>1)Capacitación y Educación: Ofrecer programas de formación para agricultores sobre técnicas de cultivo orgánico, como el uso de fertilizantes naturales, compostaje, y manejo integrado de plagas.</t>
  </si>
  <si>
    <t xml:space="preserve">Esta medida debe aplicarse en el Distrito de Colorado donde la actividad económica de la pesca se realiza. </t>
  </si>
  <si>
    <t>Municipalidad de Pococí, MAG, INA, INDER, INCOPESCA, SINAC, Sector privado</t>
  </si>
  <si>
    <t>2)Certificación y Mercados: Facilitar el acceso a certificaciones de agricultura orgánica y crear vínculos con mercados que valoren y paguen un precio justo por productos ecológicos.</t>
  </si>
  <si>
    <t>3)Investigación y Desarrollo: Apoyar la investigación en métodos de cultivo orgánico y ecológico, incluyendo la selección de variedades de cultivos resistentes a condiciones climáticas extremas.</t>
  </si>
  <si>
    <t>4)Promoción de la Biodiversidad Agrícola: Fomentar la diversificación de cultivos y la rotación de tierras para mejorar la salud del suelo y reducir la vulnerabilidad a plagas y enfermedades.</t>
  </si>
  <si>
    <t>5)Reducción de Insumos Químicos: Promover la reducción del uso de pesticidas y fertilizantes químicos, que pueden contaminar suelos y cuerpos de agua, y fomentar alternativas naturales y menos dañinas.</t>
  </si>
  <si>
    <t>6)Educación y Sensibilización del Consumidor: Desarrollar campañas de concienciación para informar a los consumidores sobre los beneficios de los productos orgánicos y ecológicos, incentivando su demanda.</t>
  </si>
  <si>
    <t>Municipalidad de Pococí, MAG, INA, INDER, Sector privado</t>
  </si>
  <si>
    <t>ETAPA 2. Identificación de las medidas de adaptación prioritarias</t>
  </si>
  <si>
    <t>El objetivo de la Etapa 2 es identificar y definir las medidas de adaptación prioritarias para guiar al territorio hacia la adaptación al cambio climático y fortalecer la resiliencia. El proceso de ponerse los “lentes climáticos” en la etapa anterior facilita la determinación de oportunidades y necesidades para la adaptación ante los impactos climáticos.</t>
  </si>
  <si>
    <t>Los pasos de la Etapa 2 consisten en:</t>
  </si>
  <si>
    <t>A continuación, se presentan las herramientas que podrán ser utilizadas para el proceso de identificación de medidas de adaptación prioritarias Etapa 2:</t>
  </si>
  <si>
    <t>Definir la visión, ejes estratégicos y objetivos de adaptación</t>
  </si>
  <si>
    <t>Identificar y sintetizar la visión, ejes y objetivos de adaptación del cantón.</t>
  </si>
  <si>
    <t>Esta herramienta permite sintetizar la visión de adaptación, los ejes y objetivos de adaptación identificados.</t>
  </si>
  <si>
    <t>La visión de adaptación debe de estar alineada con la visión de desarrollo del cantón, el perfil territorial y el perfil climático. Los ejes y objetivos de adaptación deben de responder a las necesidades y oportunidades de adaptación identificadas en el cantón, a la vez, se recomienda la integración vertical, considerando otros intrumentos de planificación a nivel nacional, regional y cantonal, como lo son la Política Nacional de Adaptación al Cambio Climático y la planificación estratégica del cantón, entre otros.</t>
  </si>
  <si>
    <t>Visión de adaptación</t>
  </si>
  <si>
    <t>Ejes estratégicos de adaptación</t>
  </si>
  <si>
    <t>Objetivos de adaptación</t>
  </si>
  <si>
    <t>Relación con los ejes de desarrollo local</t>
  </si>
  <si>
    <t>Detallar la visión de desarrollo cantonal. Esta información se generó en la Herramienta 7</t>
  </si>
  <si>
    <t>A partir de la información de las columnas anteriores, detallar la visión para el Plan de Acción Local  para la Adaptación Climática con un alcance mínimo de 15 años. Debe también alinearse con el marco de la visión de desarrollo cantonal</t>
  </si>
  <si>
    <t>Detallar los ejes estratégicos de adaptación para el cantón. Utilizar de guía los ejes de la Política Nacional de Adaptación al Cambio Climático</t>
  </si>
  <si>
    <t>Detallar los objetivos de adaptación que facilitan el alcance de la visión y se relaciona con cada eje estratégico</t>
  </si>
  <si>
    <t>Indicar con cuál eje de desarrollo local se relaciona el eje estratégico de adaptación</t>
  </si>
  <si>
    <t>Ser un territorio resiliente que satisfaga las necesidades de su población mediante la articulación inclusiva entre la ciudadanía, la juventud comprometida, la institucionalidad pública y el sector privado, promoviendo la adaptación al cambio climático a través de la conservación y restauración de sus ecosistemas. Visualizamos un cantón verde y organizado, con una comunidad consciente y capacitada ante los desafíos climáticos, donde el acceso al agua, la reforestación y la producción sostenible son prioridades. Un gobierno local articulado y participativo impulsará soluciones tecnológicas y fomentará la equidad y el bienestar de todas las personas, promoviendo un desarrollo en armonía con el entorno natural hacia el 2030</t>
  </si>
  <si>
    <t>Infraestructura verde y resiliente</t>
  </si>
  <si>
    <t>Fomentar la planificación y construcción de infraestructura verde que integre soluciones basadas en la naturaleza para mitigar los riesgos climáticos, como inundaciones y erosión, promoviendo simultáneamente la conectividad ecológica y la resiliencia territorial.</t>
  </si>
  <si>
    <t>Infraestructura pública
Gestión ambiental y ordenamiento territorial
Gestión y desarrollo municipal</t>
  </si>
  <si>
    <t>Agricultura y ganadería sostenibles</t>
  </si>
  <si>
    <t>Promover la transición hacia sistemas agrícolas y ganaderos sostenibles y resilientes al clima que mejoren la seguridad alimentaria, reduzcan las emisiones de gases de efecto invernadero y conserven los servicios ecosistémicos clave, mediante prácticas regenerativas, diversificación productiva y fortalecimiento de capacidades locales.</t>
  </si>
  <si>
    <t>Gestión ambiental y ordenamiento territorial
Desarrollo económico sostenible</t>
  </si>
  <si>
    <t>Impulsar un modelo de turismo sostenible que valore y proteja los recursos naturales del cantón, generando beneficios económicos inclusivos y posicionando a Pococí como un destino resiliente frente al cambio climático, mediante la integración de buenas prácticas ambientales y socioculturales</t>
  </si>
  <si>
    <t>Conservación y restauración de ecosistemas</t>
  </si>
  <si>
    <t>Preservar y restaurar los ecosistemas críticos del cantón, como humedales, yolillales y bosques, para fortalecer su capacidad de proporcionar servicios ecosistémicos esenciales, mejorar la resiliencia climática y proteger la biodiversidad local</t>
  </si>
  <si>
    <t>Institucionalidad y gobernanza</t>
  </si>
  <si>
    <t>Fortalecer la capacidad institucional y de gobernanza del cantón para garantizar la implementación efectiva y sostenible de acciones adaptativas, fomentando la colaboración multinivel y el acceso a recursos financieros y técnicos que faciliten la toma de decisiones inclusiva e informada.</t>
  </si>
  <si>
    <t>Gestión y Desarrollo Municipal
Gestión ambiental y ordenamiento territorial
Desarrollo económico sostenible</t>
  </si>
  <si>
    <t xml:space="preserve">Participación intersectorial </t>
  </si>
  <si>
    <t>Garantizar la participación activa e inclusiva de los diversos sectores sociales y económicos del cantón, tanto a nivel institucional, sector privado y fuerzas vivas del territorio, en el diseño, implementación y monitoreo de las acciones de adaptación, promoviendo la corresponsabilidad y la construcción de alianzas estratégicas.</t>
  </si>
  <si>
    <t>Realizar una identificación preliminar de posibles medidas de adaptación</t>
  </si>
  <si>
    <t>Herramienta 21. Posibles medidas de adaptación</t>
  </si>
  <si>
    <t>Identificar las posibles medidas de adaptación.</t>
  </si>
  <si>
    <t>Esta herramienta permite identificar y sistematizar las posibles medidas de adaptación.</t>
  </si>
  <si>
    <t>Este ejercicio es libre, con participación de diversos actores y se pretende obtener la mayoría de ideas de posibles medidas de adaptación que respondan a los riesgos asociados al clima identificados. Para este ejercicio, se recomienda que todas las personas participantes tengan a mano los mapas y evaluaciones de riesgos asociados al clima del cantón. Se recomienda realizar un taller con la participación de diversos actores.</t>
  </si>
  <si>
    <t>Número</t>
  </si>
  <si>
    <t>Eje estratégico de adaptación</t>
  </si>
  <si>
    <t>Objetivo del eje estratégico de adaptación</t>
  </si>
  <si>
    <t>Nombre de la medida de adaptación</t>
  </si>
  <si>
    <t>Descripción de la medida de adaptación propuesta</t>
  </si>
  <si>
    <t>Número de medida</t>
  </si>
  <si>
    <t>Indicar el eje estratégico de adaptación</t>
  </si>
  <si>
    <t>Indicar el objetivo estratégico de adaptación al que se relaciona la medida</t>
  </si>
  <si>
    <t>Indicar el nombre para identificar la medida</t>
  </si>
  <si>
    <t>Describir de la medida de adaptación propuesta</t>
  </si>
  <si>
    <t>Desarrollo de un programa integral para la atención, construcción, remodelación y capacitación en infraestructura pública resiliente al cambio climático</t>
  </si>
  <si>
    <t>La medida implica una serie de acciones y estrategias destinadas a fortalecer y adaptar las infraestructuras existentes y futuras para hacer frente a los impactos del cambio climático. Este programa abarca los siguientes componentes:
1) Evaluación de Vulnerabilidades: Identificar y mapear infraestructuras públicas que son susceptibles a los impactos del cambio climático, como inundaciones, olas de calor, tormentas y deslizamientos de tierra.
2)Diseño y Construcción Resiliente: Implementar estándares de construcción que aseguren que las nuevas infraestructuras sean resistentes a eventos climáticos extremos. Esto puede incluir el uso de materiales más duraderos, la elevación de estructuras en zonas inundables y la incorporación de tecnologías de eficiencia energética.
3)Remodelación y Refuerzo de Infraestructuras Existentes: Realizar mejoras y reforzar infraestructuras públicas actuales, como escuelas, hospitales, carreteras y puentes, para aumentar su capacidad de resistencia frente a fenómenos climáticos adversos.
4)Mantenimiento y Monitoreo Continuo: Establecer programas regulares de mantenimiento y monitoreo para asegurar que las infraestructuras se mantengan en buen estado y puedan soportar condiciones climáticas cambiantes.
5)Planificación y Gestión de Emergencias: Desarrollar planes de emergencia y protocolos de actuación para asegurar una respuesta rápida y eficiente ante desastres climáticos, protegiendo tanto a las personas como a las infraestructuras.
6)Educación y Capacitación: Capacitar a los profesionales de la construcción y a las autoridades locales sobre prácticas de construcción resilientes y estrategias de adaptación al cambio climático.
Este programa busca garantizar que la infraestructura pública de la ciudad no solo sea capaz de soportar los impactos del cambio climático, sino que también contribuya a la resiliencia y sostenibilidad a largo plazo de la comunidad.</t>
  </si>
  <si>
    <t>La acción implica mejorar y optimizar la recolección, tratamiento y disposición de las aguas residuales a nivel domiciliario para asegurar un manejo eficiente y sostenible de estos recursos. Mediante actividades como:
1)	La Implementación y mejora de sistemas de tratamiento de aguas residuales en viviendas individuales, como fosas sépticas mejoradas y sistemas de tratamiento biológico.
2)	Formación de la comunidad sobre el uso y mantenimiento adecuado de los sistemas de tratamiento doméstico para garantizar su eficiencia a largo plazo.
3)	Establecer programas regulares de inspección y mantenimiento para asegurar que los sistemas funcionen correctamente y prevenir contaminaciones.
4)	Proveer apoyo económico y técnico a los hogares para la instalación y mejora de los sistemas de tratamiento de aguas residuales.
5)	Desarrollar y aplicar normativas que aseguren que todos los sistemas de tratamiento domiciliario cumplan con los estándares ambientales.</t>
  </si>
  <si>
    <t xml:space="preserve">Desarrollo de regulaciones locales para el manejo del agua pluvial en nuevas construcciones. </t>
  </si>
  <si>
    <t>Esta acción implica la articulación municipal para establecer normativas y directrices específicas que aseguren que todas las nuevas edificaciones en la ciudad gestionen de manera efectiva el agua de lluvia. Esta acción incluye varios componentes clave:
1.Diseño de Infraestructura: Promover el diseño de sistemas de drenaje y almacenamiento de agua pluvial que prevengan inundaciones y reduzcan la escorrentía superficial. Esto puede incluir la instalación de techos verdes, pavimentos permeables y jardines de lluvia.
2.Reutilización del Agua Pluvial: Fomentar la captación y reutilización del agua de lluvia para riego, descarga de inodoros y otros usos no potables, contribuyendo así a la conservación de recursos hídricos.
3.Cumplimiento de Normativas: Implementar regulaciones que obliguen a los desarrolladores a integrar prácticas sostenibles de manejo del agua pluvial en sus proyectos, y asegurar que estas normas se cumplan a través de inspecciones regulares y sanciones en caso de incumplimiento.
4.Educación y Capacitación: Ofrecer programas de capacitación para arquitectos, ingenieros y constructores sobre técnicas y tecnologías de manejo del agua pluvial, asegurando que conozcan y puedan aplicar las regulaciones correctamente.
5)Monitoreo y Evaluación: Establecer sistemas de monitoreo para evaluar la eficacia de las medidas implementadas y realizar ajustes según sea necesario para mejorar continuamente la gestión del agua pluvial.</t>
  </si>
  <si>
    <t>Este sistema comprende varias componentes:
1)Recolección de Datos Climáticos: Utilización de estaciones meteorológicas, satélites y sensores en campo para recopilar datos precisos sobre temperaturas, precipitaciones, humedad, y otros factores climáticos relevantes.
2)Análisis y Modelado Climático: Aplicación de modelos informáticos avanzados para analizar los datos recogidos y prever eventos climáticos extremos, como sequías, heladas, tormentas e inundaciones.
3)Plataformas de Información y Comunicación: Desarrollo de sistemas de alerta temprana accesibles, que difundan información precisa y oportuna a los agricultores mediante SMS, aplicaciones móviles, radios comunitarias, y otros medios de comunicación.
4)Capacitación de Agricultores: Educar a los agricultores sobre cómo interpretar y actuar ante las alertas climáticas, incluyendo la implementación de prácticas agrícolas resilientes y el uso de tecnologías adaptativas</t>
  </si>
  <si>
    <t xml:space="preserve">Fomento de la agrobiodiversidad sostenible </t>
  </si>
  <si>
    <t>La acción implica una serie de acciones y políticas dirigidas a promover prácticas agrícolas sostenibles que minimicen el impacto ambiental y aumenten la resiliencia frente al cambio climático. Esta acción abarca varios componentes clave:
1)Capacitación y Educación: Ofrecer programas de formación para agricultores sobre técnicas de cultivo orgánico, como el uso de fertilizantes naturales, compostaje, y manejo integrado de plagas.
2)Certificación y Mercados: Facilitar el acceso a certificaciones de agricultura orgánica y crear vínculos con mercados que valoren y paguen un precio justo por productos ecológicos.
3)Investigación y Desarrollo: Apoyar la investigación en métodos de cultivo orgánico y ecológico, incluyendo la selección de variedades de cultivos resistentes a condiciones climáticas extremas.
4)Promoción de la Biodiversidad Agrícola: Fomentar la diversificación de cultivos y la rotación de tierras para mejorar la salud del suelo y reducir la vulnerabilidad a plagas y enfermedades.
5)Reducción de Insumos Químicos: Promover la reducción del uso de pesticidas y fertilizantes químicos, que pueden contaminar suelos y cuerpos de agua, y fomentar alternativas naturales y menos dañinas.
6)Educación y Sensibilización del Consumidor: Desarrollar campañas de concienciación para informar a los consumidores sobre los beneficios de los productos orgánicos y ecológicos, incentivando su demanda.</t>
  </si>
  <si>
    <t>La acción implica adoptar estrategias y prácticas diseñadas para proteger los recursos pesqueros y los medios de vida de las comunidades que dependen de la pesca. Este enfoque abarca varias áreas clave:
1)Monitoreo y Gestión de Recursos Pesqueros: Establecer sistemas de monitoreo para evaluar el estado de las poblaciones de peces y los impactos climáticos, y desarrollar planes de manejo sostenible basados en datos científicos.
2)Adaptación de Prácticas Pesqueras: Promover prácticas pesqueras que sean más resilientes al cambio climático, como la diversificación de especies objetivo, el uso de artes de pesca sostenibles y la reducción del esfuerzo pesquero en áreas sensibles.
3)Restauración de Ecosistemas Marinos y Costeros: Implementar proyectos de restauración de hábitats críticos como manglares, arrecifes de coral y praderas marinas, que sirven de criaderos y refugios para especies pesqueras.
4)Capacitación y Educación: Ofrecer programas de capacitación para pescadores y comunidades costeras sobre técnicas de pesca sostenible, gestión de recursos y adaptación al cambio climático.</t>
  </si>
  <si>
    <t>Promoción de alternativas de riego que minimicen el uso de agua potable en aplicaciones distintas al consumo humano.</t>
  </si>
  <si>
    <t>Esta medida busca implementar sistemas de riego eficientes que reduzcan la dependencia del agua potable, priorizando la sostenibilidad y la conservación de los recursos hídricos.  Este enfoque abarca las siguientes áreas clave: 
1) Gestión hídrica sostenible: Fomentar el uso eficiente del agua a través de tecnologías innovadoras de riego (riego por goteo, sistemas automatizados, sensores de humedad) y aprovechar fuentes alternativas de agua, como agua de lluvia, aguas residuales tratadas o aguas grises, para reducir la extracción de agua potable.
2) Conservación de ecosistemas acuáticos y terrestres: Reducir la sobreexplotación de recursos hídricos que puede degradar los ecosistemas dependientes del agua.
3) Adaptación al cambio climático en la agricultura: Impulsar prácticas agrícolas resilientes que mejoren la eficiencia hídrica y mantengan la productividad frente a la variabilidad climática e integrar infraestructura verde para almacenar y reutilizar agua en sistemas productivos agrícolas.
4) Infraestructura urbana sostenible: Promover la reutilización de aguas tratadas para el riego de áreas verdes, parques y jardines urbanos, reduciendo el consumo de agua potable e implementar sistemas de captación de agua de lluvia en entornos urbanos para usos no potables.
5) Capacitación y sensibilización comunitaria: Sensibilizar a las comunidades locales y a los usuarios agrícolas sobre la importancia de una gestión hídrica sostenible y fomentar la adopción de tecnologías y prácticas que reduzcan el consumo de agua potable en sus actividades cotidianas.
6) Política y gobernanza del agua: Establecer marcos regulatorios para incentivar el uso de fuentes alternativas de agua y desarrollar mecanismos de financiamiento para proyectos de infraestructura hídrica sostenible.</t>
  </si>
  <si>
    <t>Crear una serie de iniciativas y capacitaciones dirigidas a los actores del sector turístico para prepararlos mejor frente a los impactos del cambio climático. Esta acción abarca varios componentes clave:
1) Capacitación y Educación: Ofrecer talleres y cursos sobre prácticas sostenibles, gestión de riesgos y estrategias de adaptación climática, destinados a empleados de hoteles, operadores turísticos, y otros profesionales del sector.
2) Tecnologías y Prácticas Verdes: Introducción y promoción de tecnologías limpias y prácticas sostenibles, como el uso de energías renovables, la gestión eficiente del agua, y la reducción y reciclaje de residuos.
3) Planificación y Gestión de Crisis: Desarrollo de planes de emergencia y protocolos de actuación ante eventos climáticos extremos, como tormentas o inundaciones, para garantizar la seguridad de los turistas y del personal.
4) Incentivos y Reconocimientos: Establecer incentivos para las empresas turísticas que adopten medidas sostenibles y otorgar reconocimientos a aquellas que destaquen en la implementación de prácticas adaptativas.</t>
  </si>
  <si>
    <t>Creación de guías y lineamientos para el fomento de la construcción sostenible y resiliente en infraestructura turística</t>
  </si>
  <si>
    <t>Esta medida tiene como objetivo desarrollar herramientas prácticas y normativas que orienten la planificación, diseño, construcción y operación de infraestructura turística, priorizando la sostenibilidad ambiental y la resiliencia ante los impactos del cambio climático. Estas guías buscarían fomentar: 
1) Diseños adaptados al entorno: Infraestructuras que respeten las características del paisaje y reduzcan la fragmentación de hábitats naturales.
2) Eficiencia energética e hídrica: Uso de tecnologías y diseños que disminuyan el consumo de agua y energía, como sistemas de recolección de agua de lluvia y energías renovables.
3) Materiales sostenibles y locales: Promoción de materiales de construcción de bajo impacto ambiental, preferentemente provenientes de fuentes locales y renovables.
4) Manejo de riesgos climáticos: Incorporación de medidas estructurales y no estructurales para aumentar la resiliencia frente a eventos extremos.</t>
  </si>
  <si>
    <t xml:space="preserve">Promoción de actividades turísticas responsables y sostenibles </t>
  </si>
  <si>
    <t>Esta medida busca fomentar un modelo de turismo que minimice los impactos negativos en el medio ambiente, potencie la conservación de los ecosistemas y fortalezca la resiliencia de las comunidades locales frente al cambio climático. Se enfoca en impulsar prácticas turísticas que respeten los principios de sostenibilidad, integrando criterios ambientales, sociales y económicos en la planificación y desarrollo de experiencias turísticas. Entre las acciones clave que contempla esta medida destacan:
1) Fomento del ecoturismo y turismo de naturaleza: Incentivar actividades que promuevan la conexión con los ecosistemas, respetando su capacidad de carga y reduciendo impactos como la contaminación y la degradación del hábitat.
2) Gestión responsable de recursos: Promover el uso eficiente del agua, la energía y los materiales en actividades turísticas, así como la gestión adecuada de residuos.
3) Conservación cultural y natural: Diseñar actividades que respeten y valoren la diversidad cultural de las comunidades anfitrionas y contribuyan a la conservación de los ecosistemas locales.
4) Capacitación y sensibilización: Formar a operadores turísticos, comunidades locales y visitantes en prácticas sostenibles, como la reducción de la huella de carbono, el apoyo a la economía local y el respeto por la biodiversidad.
5) Diversificación de actividades turísticas: Ofrecer alternativas menos intensivas en el uso de recursos naturales, como actividades educativas, talleres culturales o visitas guiadas.</t>
  </si>
  <si>
    <t>La acción implica promover la creación y ejecución de estrategias integrales para asegurar la calidad y disponibilidad del agua potable, teniendo en cuenta los desafíos impuestos por el cambio climático. Esto abarca la identificación de riesgos potenciales para las fuentes de agua, como contaminación y eventos climáticos extremos, y la implementación de medidas para mitigarlos.
Las acciones incluyen la evaluación y mejora de la infraestructura de distribución de agua, la capacitación de las comunidades y operadores en prácticas de gestión sostenible del agua, y la implementación de sistemas de monitoreo y alerta temprana para detectar y responder a amenazas a la calidad del agua. Además, se fomenta la colaboración entre gobiernos locales, comunidades, y expertos en agua para desarrollar soluciones adaptadas a las necesidades específicas del cantón. El objetivo es garantizar que las comunidades tengan acceso continuo y seguro al agua potable, incluso frente a las incertidumbres y variabilidades climáticas.
Como parte de los mecanismos financieros para la implementación de la medida se pueden apoyar las actividades como parte de las propuestas para la tarifa hídrica de las ASADAS del cantón.</t>
  </si>
  <si>
    <t>Desarrollo de un programa de recuperación y conservación de ecosistemas terrestres y costeros</t>
  </si>
  <si>
    <t>Implica acciones destinadas a restaurar, proteger y mantener la biodiversidad y funcionalidad de estos ecosistemas frente a los impactos del cambio climático. Este programa abarca varias áreas clave:
1)Restauración de Hábitats: Implementar proyectos de reforestación y revegetación en áreas degradadas para recuperar la biodiversidad y mejorar la resiliencia de los ecosistemas terrestres y costeros.
2)Protección de Ecosistemas Críticos: Establecer áreas protegidas y reservas naturales para conservar zonas de alta biodiversidad y sensibilidad ecológica, como manglares, arrecifes de coral, bosques y humedales.
3)Manejo Sostenible de Recursos Naturales: Promover prácticas sostenibles de uso de la tierra y los recursos marinos, incluyendo la agricultura, la pesca y el turismo, para reducir la presión sobre los ecosistemas y mantener su salud a largo plazo.
4)Monitoreo y Evaluación: Implementar sistemas de monitoreo ambiental para evaluar la salud de los ecosistemas y la efectividad de las medidas de conservación, permitiendo ajustes basados en datos científicos.
5)Educación y Sensibilización Comunitaria: Desarrollar programas educativos y campañas de sensibilización para informar a la comunidad sobre la importancia de los ecosistemas y cómo pueden contribuir a su conservación.
6)Participación Comunitaria: Involucrar a la comunidad local en la planificación y ejecución de proyectos de conservación, fomentando un sentido de pertenencia y responsabilidad compartida.
7)Control de Especies Invasoras: Implementar medidas para controlar y erradicar especies invasoras que amenazan la biodiversidad local, mediante técnicas de manejo biológico y mecánico.</t>
  </si>
  <si>
    <t>Desarrollo de un programa para la recuperación de las zonas naturalmente inundables y áreas de recarga</t>
  </si>
  <si>
    <t>Esta medida busca recuperar áreas propensas a deslizamientos e inundaciones que estés en sobre uso del suelo, mediante la restauración de la cobertura acorde a su capacidad de uso. Además, propone disminuir el riesgo asociado a la pérdida de la cantidad y calidad del recurso hídrico, mediante la recuperación de los bosques en áreas clave para el ciclo hidrológico, tales como: áreas de recarga, nacientes y márgenes de los ríos
Este programa abarca varios componentes clave: 
1)Restauración de Ecosistemas: Revitalizar humedales, manglares y otras zonas inundables que actúan como esponjas naturales, absorbiendo el exceso de agua durante eventos de lluvia intensa y mareas altas.
2)Infraestructura Verde: Incorporar soluciones basadas en la naturaleza, como la creación de parques y áreas verdes en zonas inundables, que no solo reducen el riesgo de inundaciones, sino que también mejoran la calidad del entorno urbano y atraen a los turistas.
3)Control y Monitoreo: Establecer sistemas de monitoreo para evaluar el nivel del agua y la salud de los ecosistemas en estas áreas, permitiendo una gestión adaptativa y eficiente.
4)Planificación y Zonificación: Integrar la gestión de zonas inundables en los planes de desarrollo urbano, asegurando que estas áreas se mantengan libres de construcciones y sean utilizadas de manera sostenible.
5)Educación y Concientización: Desarrollar campañas de sensibilización dirigidas a la comunidad local y a los turistas sobre la importancia de estas zonas para la resiliencia climática y los beneficios de su conservación.
6)Participación Comunitaria: Involucrar a la comunidad en la restauración y mantenimiento de estas áreas, fomentando un sentido de pertenencia y responsabilidad compartida.</t>
  </si>
  <si>
    <t>Incoporar en el Plan de Emergencia análisis de información sobre amenaza, riesgo, vulnerabilidad, impactos, pérdidas y daños por eventos hidrometeorológicos y aumento de temperatura.</t>
  </si>
  <si>
    <t>La acción implica revisar, modificar y fortalecer las estrategias y protocolos de respuesta ante amenazas climáticas, geológicas y tecnológicas. Este proceso incluye:
1)Evaluación de Riesgos y Vulnerabilidades: Realizar un análisis actualizado de las amenazas potenciales y áreas vulnerables del cantón, incluyendo la diversidad de amenazas climáticas, geológicas, biológicas y tecnológicas que pueden ocurrir en el cantón.
2)Revisión y Mejora de Protocolos de Respuesta: Revisar los procedimientos de respuesta actuales y actualizar las guías de acción para asegurar una reacción rápida y efectiva ante emergencias.
3)Capacitación y Simulacros: Implementar programas de capacitación para funcionarios y la comunidad, y realizar simulacros regulares para practicar y mejorar la respuesta ante desastres.
4)Fortalecimiento de la Infraestructura: Evaluar y mejorar la infraestructura crítica, como refugios y centros de salud, para garantizar su operatividad durante y después de eventos extremos.
5)Coordinación Interinstitucional: Establecer y fortalecer la cooperación con instituciones locales, regionales y nacionales para asegurar una respuesta coordinada y eficaz.
6)Comunicación y Sistemas de Alerta Temprana: Mejorar los sistemas de comunicación y alerta temprana para informar a la comunidad sobre posibles amenazas y las acciones a tomar.
7)Monitoreo y Evaluación:  Implementar un sistema continuo de monitoreo y evaluación para ajustar el plan de emergencias según las necesidades y lecciones aprendidas de eventos pasados</t>
  </si>
  <si>
    <t>La acción implica crear un conjunto de iniciativas y recursos destinados a apoyar a los emprendedores locales en la adopción de prácticas sostenibles y resilientes al cambio climático. Este programa incluye varias componentes clave:
1)Capacitación y Formación: Ofrecer talleres y cursos sobre emprendimiento sostenible, técnicas de producción ecológica, gestión empresarial y financiamiento. Estas capacitaciones deben estar diseñadas para adaptarse a las necesidades y niveles de conocimiento de los participantes.
2)Acceso a Financiamiento: Establecer fondos de microcréditos y otras opciones de financiamiento accesibles para emprendedores locales, con condiciones favorables para proyectos que promuevan la sostenibilidad y la resiliencia climática.
3)Asesoría y Mentoría: Proveer servicios de asesoría empresarial y mentoría a los emprendedores para ayudarles a desarrollar y escalar sus negocios sostenibles. Esto puede incluir orientación en áreas como marketing, gestión financiera y desarrollo de productos.
4)Infraestructura de Apoyo: Crear y mantener centros de innovación y espacios de trabajo compartidos donde los emprendedores puedan colaborar, acceder a recursos y recibir apoyo técnico.
5)Redes de Colaboración: Fomentar la creación de redes y alianzas entre emprendedores, instituciones educativas, organizaciones no gubernamentales y el sector privado, facilitando el intercambio de conocimientos y recursos.
6)Promoción y Visibilidad: Desarrollar estrategias de promoción y mercadeo para aumentar la visibilidad de los productos y servicios sostenibles, destacando su valor añadido y su contribución a la adaptación al cambio climático.</t>
  </si>
  <si>
    <t>Desarrollo de un plan de ordenamiento territorial que considere el enfoque de adaptación al cambio climático.</t>
  </si>
  <si>
    <t>La acción consiste en la actualización del plan regulador del cantón, usando de referencia la Guía para la integración de la Gestión del Riesgo de Desastre y la Acción Climática en los Planes Reguladores Cantonales desarrollada por el Instituto Nacional de Vivienda y Urbanismo, dicho plan permitiría definir usos del suelo que minimicen el riesgo climático, restringiendo desarrollos en áreas de alto riesgo y promoviendo la construcción en zonas seguras.</t>
  </si>
  <si>
    <t>Monitoreo, control, intervención o seguimiento epidemiológico de enfermedades asociadas a los efectos/impactos del  cambio climático.</t>
  </si>
  <si>
    <t>La acción implicar la identificación, rastreo y gestión de enfermedades que pueden surgir o agravarse debido a cambios en el clima. Esto incluye la implementación de sistemas de vigilancia para detectar brotes tempranos, el seguimiento de la incidencia de enfermedades en la población y la recopilación de datos sobre las condiciones ambientales que pueden influir en la propagación de enfermedades.
Las intervenciones podrían incluir la implementación de programas de vacunación, campañas de sensibilización pública sobre medidas preventivas, y la distribución de recursos médicos en áreas de alto riesgo. Además, estas acciones requieren la colaboración entre agencias de salud, gobierno local y organizaciones comunitarias para asegurar una respuesta coordinada y efectiva. En esencia, estas medidas buscan minimizar el impacto de la variabilidad climática en la salud pública, protegiendo a las comunidades vulnerables y mejorando su resiliencia frente a los cambios ambientales.</t>
  </si>
  <si>
    <t>Desarrollo y continuidad de la producción de bases de datos locales para el análisis de información sobre amenaza, riesgo, vulnerabilidad, impactos, pérdidas y daños por eventos hidrometeorológicos y aumento de temperatura</t>
  </si>
  <si>
    <t>Implica la creación y mantenimiento de sistemas integrales de información que recopilan, organizan y analizan datos relevantes a estos eventos climáticos extremos en el marco del Comité Municipal de Emergencias, que incluya los siguientes temas:
1)Recolección de Datos: Captura y registro de datos históricos y actuales sobre eventos hidrometeorológicos, como precipitaciones intensas, inundaciones, tormentas y huracanes, a través de estaciones meteorológicas, sensores y satélites.
2)Organización y Almacenamiento: Estructuración y almacenamiento sistemático de los datos en bases de datos accesibles y bien organizadas, facilitando el acceso y la actualización regular de la información.
3)Análisis de Riesgo y Vulnerabilidad: Uso de herramientas y técnicas avanzadas de análisis de datos para evaluar y mapear los niveles de riesgo y vulnerabilidad de diferentes áreas de la ciudad, identificando puntos críticos y poblaciones más expuestas.
4)Monitoreo y Actualización Continua: Implementación de un sistema de monitoreo en tiempo real que permita la actualización constante de los datos y el ajuste de los análisis y pronósticos conforme a nuevas informaciones y cambios en las condiciones climáticas.</t>
  </si>
  <si>
    <t>Desarrollo de estudios, diseños o implementación de planes de reasentamiento de comunidades o infraestructura vulnerable en zonas de alto riesgo por eventos asociados al cambio climática/amenazas naturales o antrópicas.</t>
  </si>
  <si>
    <t>Esta acción implica una serie de acciones detalladas para identificar, planificar y ejecutar el reasentamiento seguro de comunidades o infraestructuras ubicadas en áreas propensas a desastres. Este proceso incluye varios pasos clave:
1)Evaluación de Riesgos y Vulnerabilidades: Realizar estudios detallados para identificar las áreas de alto riesgo debido a la variabilidad climática y otras amenazas, y evaluar las vulnerabilidades de las comunidades e infraestructuras en esas zonas.
2)Planificación y Diseño de Reasentamiento: Desarrollar planes estratégicos y diseños urbanísticos para el reasentamiento, que incluyan la selección de ubicaciones seguras, el diseño de nuevas infraestructuras y viviendas, y la planificación de servicios básicos y espacios públicos.
3)Participación Comunitaria: Involucrar a las comunidades afectadas en el proceso de planificación para asegurar que sus necesidades y preferencias se consideren, fomentando la aceptación y cooperación en el proceso de reasentamiento.
4)Implementación de Planes de Reasentamiento: Ejecutar las acciones necesarias para trasladar a las comunidades y construir las nuevas infraestructuras en las áreas designadas, asegurando una transición ordenada y minimizando la interrupción de las vidas de los residentes.
5)Apoyo Social y Económico: Proveer apoyo económico y social a las comunidades reasentadas, incluyendo asistencia para el desarrollo de medios de vida, acceso a servicios de salud y educación, y programas de integración social.</t>
  </si>
  <si>
    <t>Diseño y desarrollo de un programa de formación con énfasis en adaptación y estrategias comunitarias para la gestión del riesgo asociado al cambio climático para la sociedad civil.</t>
  </si>
  <si>
    <t>La acción implica crear una serie de capacitaciones y recursos educativos para equipar a los ciudadanos con los conocimientos y habilidades necesarios para enfrentar los desafíos del cambio climático. Este programa incluye varios componentes clave:
1)Evaluación de Necesidades: Identificar las necesidades específicas de la sociedad civil en términos de conocimientos y habilidades relacionadas con la adaptación al cambio climático, mediante encuestas, entrevistas y consultas comunitarias.
2)Diseño Curricular: Desarrollar un plan de estudios que cubra temas esenciales como los impactos del cambio climático, estrategias de adaptación, gestión de riesgos, y prácticas sostenibles. Asegurarse de que el contenido sea accesible y relevante para diferentes grupos de la comunidad.
3)Implementación de Cursos: Ofrecer talleres, seminarios y cursos tanto presenciales como en línea, para maximizar el alcance y la participación de la comunidad. Utilizar métodos interactivos y prácticos para facilitar el aprendizaje.
4)Fomento de la Participación Comunitaria: Promover la participación activa de los ciudadanos en actividades de adaptación y resiliencia, y crear plataformas para compartir conocimientos y experiencias.</t>
  </si>
  <si>
    <t>Establecimiento de mesas de diálogo y concertación intersectorial dentro de la agenda de CCCI</t>
  </si>
  <si>
    <t>Esta iniciativa busca reunir a representantes de sectores clave, como gobiernos locales, comunidades rurales, organizaciones ambientales, instituciones académicas y empresas, para promover una toma de decisiones inclusiva y basada en el conocimiento, fomentar la colaboración, la identificación de soluciones sostenibles y la integración de estrategias que protejan y restauren los ecosistemas locales. Las mesas de diálogo abarcarían los siguientes temas clave:
1) Identificación de ecosistemas estratégicos que actúan como barreras naturales contra amenazas climáticas y planificación y monitoreo de proyectos de reforestación, regeneración natural y protección de cuencas hidrográficas.
2) Coordinación para la protección de fuentes de agua y la promoción de prácticas sostenibles de manejo del recurso hídrico. Estrategias para mitigar el impacto de eventos climáticos extremos.
3) Promoción de actividades de sensibilización del papel crucial de los ecosistemas en la adaptación al cambio climático. Incorporación de saberes tradicionales y la participación activa de las comunidades en la toma de decisiones.
4) Fortalecimiento de las capacidades locales en planificación de medidas AbE y fomento de compromisos entre sectores público, privado y comunitario para acciones climáticas sostenibles.
5) Inclusión de consideraciones climáticas y de ecosistemas en el ordenamiento territorial y planificación urbana del cantón de Pococí. Reducción de la vulnerabilidad a desastres naturales mediante enfoques ecosistémicos.</t>
  </si>
  <si>
    <t xml:space="preserve">Diseño e implementación de un sistema de comunicación inclusivo y accesible. </t>
  </si>
  <si>
    <t>Esta iniciativa garantizará que toda la población tenga acceso oportuno a información relevante sobre riesgos climáticos, estrategias de adaptación y la importancia de los ecosistemas en la resiliencia climática. Entre sus ejes claves se encuentran: 
1) Desarrollo de materiales de comunicación accesibles y el establecimiento de canales que permitan la participación activa de las comunidades en la recepción y emisión de información climática.
2)Difusión de información sobre cómo los ecosistemas locales contribuyen a reducir riesgos climáticos.
3) Implementación de sistemas de alerta temprana adaptados a las comunidades y capacitación en su uso para mejorar la respuesta a eventos climáticos extremos.
4) Creación de espacios participativos para que comunidades, especialmente grupos vulnerables, expresen sus necesidades y compartan conocimientos sobre gestión ecosistémica.
5) Uso de tecnologías digitales y redes sociales para ampliar el alcance de la información climática, especialmente en áreas remotas y adaptadas a diferentes públicos.</t>
  </si>
  <si>
    <t xml:space="preserve">Creación de alianzas estratégicas y convenios de colaboración intersectorial incluyendo al sector privado. Creación de alianzas estratégicas y convenios de colaboración intersectorial incluyendo al sector privado. </t>
  </si>
  <si>
    <t>Esta iniciativa promueve la sinergia entre diferentes sectores, movilizando recursos financieros y técnicos, conocimientos y capacidades para proteger ecosistemas estratégicos y fortalecer la resiliencia climática de las comunidades locales, asegurando la inclusión del sector privado como socio clave.
1) Desarrollo de mecanismos de coordinación intersectorial y plataformas de diálogo y negociación para garantizar la planificación conjunta de acciones AbE que involucren a actores clave como el gobierno local, empresas y ONGs.
2) Impulso de proyectos conjuntos para la protección y restauración de ecosistemas estratégicos y otras iniciativas que integren al sector privado.
3) Establecer convenios para atraer inversiones privadas en proyectos climáticos y crear incentivos económicos para empresas con prácticas sostenibles.
4) Establecimiento de acuerdos para compartir tecnologías innovadoras y mejores prácticas AbE.
5)Inclusión de instituciones académicas y centros de investigación en las alianzas para garantizar la base científica de las medidas implementadas.
6) Promoción de la participación activa del sector privado en campañas de sensibilización y programas de responsabilidad social corporativa.
7) Garantizar la participación de comunidades vulnerables en iniciativas intersectoriales y promover el empleo local en proyectos de conservación mediante alianzas público-privadas.</t>
  </si>
  <si>
    <t>Priorizar las medidas de adaptación</t>
  </si>
  <si>
    <t>Priorizar las posibles medidas de adaptación.</t>
  </si>
  <si>
    <t>Esta herramienta permite priorizar las posibles medidas de adaptación a partir de un análisis multicriterio.</t>
  </si>
  <si>
    <t>Es importante revisar paso a paso la Guía para la priorización de medidas de adaptación al cambio climático utilizando el método de Análisis Multicriterio. La sumatoria de los pesos de los criterios debe de ser de un 100%. Se recomienda que la escala para asignar las notas de los criterios por medida sea de 1 a 10.</t>
  </si>
  <si>
    <t>Priorización de las acciones de adaptación</t>
  </si>
  <si>
    <t>Eje estratégico</t>
  </si>
  <si>
    <t>Medida</t>
  </si>
  <si>
    <t>Capacidad humana </t>
  </si>
  <si>
    <t>Capacidad económica </t>
  </si>
  <si>
    <t>Capacidad programática </t>
  </si>
  <si>
    <t>Promedio</t>
  </si>
  <si>
    <t>Evaluación del Eje</t>
  </si>
  <si>
    <t xml:space="preserve">Infraestructura verde, resiliente e inclusiva </t>
  </si>
  <si>
    <t>1 </t>
  </si>
  <si>
    <t>Mejora, adecuación y/o ampliación de los servicios de salud locales </t>
  </si>
  <si>
    <t>Media</t>
  </si>
  <si>
    <t>2 </t>
  </si>
  <si>
    <t>Desarrollo de un programa integral para la atención, construcción, remodelación y capacitación en infraestructura pública resiliente al cambio climático </t>
  </si>
  <si>
    <t>Alta</t>
  </si>
  <si>
    <t>3 </t>
  </si>
  <si>
    <t>Fortalecimiento de la gestión de las aguas residuales en el cantón </t>
  </si>
  <si>
    <t>4 </t>
  </si>
  <si>
    <t>Desarrollo de regulaciones locales para el manejo del agua pluvial en nuevas construcciones.  </t>
  </si>
  <si>
    <t xml:space="preserve">Agricultura y ganadería sostenibles </t>
  </si>
  <si>
    <t>5 </t>
  </si>
  <si>
    <t>Implementación de sistemas de monitoreo e información (alerta temprana) de la variabilidad climática local, de origen público o privado, para la reducción de la vulnerabilidad en la cadena agropecuaria </t>
  </si>
  <si>
    <t>6 </t>
  </si>
  <si>
    <t>Fomento de la agrobiodiversidad sostenible  </t>
  </si>
  <si>
    <t>7 </t>
  </si>
  <si>
    <t>Implementación de acciones para disminuir la vulnerabilidad de la pesca ante el cambio climático </t>
  </si>
  <si>
    <t>8 </t>
  </si>
  <si>
    <t>Promoción de alternativas de riego que minimicen el uso de agua potable en aplicaciones distintas al consumo humano. </t>
  </si>
  <si>
    <t xml:space="preserve">Turismo sostenible </t>
  </si>
  <si>
    <t>9 </t>
  </si>
  <si>
    <t>Desarrollo de un programa de fortalecimiento de capacidades en adaptación para el sector turismo </t>
  </si>
  <si>
    <t>10 </t>
  </si>
  <si>
    <t>Creación de guías y lineamientos para el fomento de la construcción sostenible y resiliente en infraestructura turística </t>
  </si>
  <si>
    <t>11 </t>
  </si>
  <si>
    <t>Promoción de actividades turísticas responsables y sostenibles  </t>
  </si>
  <si>
    <t xml:space="preserve">Conservación y restauración de ecosistemas </t>
  </si>
  <si>
    <t>12 </t>
  </si>
  <si>
    <t>Fomento del Desarrollo de Planes de Seguridad del Agua </t>
  </si>
  <si>
    <t>13 </t>
  </si>
  <si>
    <t>Desarrollo de un programa de recuperación y conservación de ecosistemas terrestres y costeros </t>
  </si>
  <si>
    <t>14 </t>
  </si>
  <si>
    <t>Desarrollo de un programa para la recuperación de las zonas naturalmente inundables y áreas de recarga </t>
  </si>
  <si>
    <t xml:space="preserve">Institucionalidad y gobernanza </t>
  </si>
  <si>
    <t>15 </t>
  </si>
  <si>
    <t>Incorporar en el Plan de Emergencia análisis de información sobre amenaza, riesgo, vulnerabilidad, impactos, pérdidas y daños por eventos hidrometeorológicos y aumento de temperatura. </t>
  </si>
  <si>
    <t>16 </t>
  </si>
  <si>
    <t>Desarrollo de un programa para el emprendimiento sostenible en el cantón </t>
  </si>
  <si>
    <t>17 </t>
  </si>
  <si>
    <t>Desarrollo de un plan de ordenamiento territorial que considere el enfoque de adaptación al cambio climático. </t>
  </si>
  <si>
    <t>18 </t>
  </si>
  <si>
    <t>Monitoreo, control, intervención o seguimiento epidemiológico de enfermedades asociadas a los efectos/impactos del cambio climático. </t>
  </si>
  <si>
    <t>Diseño y desarrollo de un programa de formación con énfasis en adaptación y estrategias comunitarias para la gestión del riesgo asociado al cambio climático para la sociedad civil. </t>
  </si>
  <si>
    <t>Establecimiento de mesas de diálogo y concertación intersectorial dentro de la agenda de CCCI </t>
  </si>
  <si>
    <t>Diseño e implementación de un sistema de comunicación inclusivo y accesible.  </t>
  </si>
  <si>
    <t>Creación de alianzas estratégicas y convenios de colaboración intersectorial incluyendo al sector privado.  </t>
  </si>
  <si>
    <t>Escala de los criterios de priorización utiizados</t>
  </si>
  <si>
    <t xml:space="preserve">Dimensión </t>
  </si>
  <si>
    <t xml:space="preserve">Variables </t>
  </si>
  <si>
    <t>Criterios</t>
  </si>
  <si>
    <t xml:space="preserve">Nivel </t>
  </si>
  <si>
    <t>Medios de Vida
Económico</t>
  </si>
  <si>
    <t>Nivel de influencia en actividades económicas claves para el cantón (agricultura, turismo, entre otros) y su sostenibilidad en el tiempo.</t>
  </si>
  <si>
    <t>Mejora directa y significativa en los medios de vida locales.</t>
  </si>
  <si>
    <t>Impacto indirecto o moderado en los medios de vida.</t>
  </si>
  <si>
    <t>Poca o ninguna relación con los medios de vida.</t>
  </si>
  <si>
    <t>Potencial de la medida para generar empleo y fortalecer la estabilidad económica local.</t>
  </si>
  <si>
    <t>Crea empleo directo y sostenible para la comunidad.</t>
  </si>
  <si>
    <t>Genera empleo temporal o indirecto.</t>
  </si>
  <si>
    <t>Poca o ninguna generación de empleo.</t>
  </si>
  <si>
    <t xml:space="preserve">La medida tiene potencial para buscar financiamiento externo. </t>
  </si>
  <si>
    <t>Alta probabilidad de recibir financiamiento externo.</t>
  </si>
  <si>
    <t>Probabilidad moderada de atraer financiamiento.</t>
  </si>
  <si>
    <t>Baja probabilidad de financiamiento externo</t>
  </si>
  <si>
    <t xml:space="preserve">Social </t>
  </si>
  <si>
    <t>Nivel de inclusión de mujeres y grupos vulnerables en la implementación de las medidas y toma de decisiones.</t>
  </si>
  <si>
    <t>Las mujeres y grupos vulnerables tienen un rol activo en la planificación, planificación y toma de decisiones de las medidas AbE</t>
  </si>
  <si>
    <t>La acción involucra  a las mujeres y grupos vulnerables pero su participación es limitada</t>
  </si>
  <si>
    <t>No existen espacios de participación para mujeres o grupos vulnerables en la implementación de medidas AbE</t>
  </si>
  <si>
    <t>La medida potencia la atención de las necesidades de poblaciones vulnerabilizadas</t>
  </si>
  <si>
    <t>Las medidas incluyen respuestas diferenciadas y cubren a poblaciones vulnerables del cantón.  (mujeres, afrodescendientes, indígenas, personas adultas mayores)</t>
  </si>
  <si>
    <t>La medida incluye parcialmente de forma diferenciada a  las poblaciones vulnerables del cantón.  (mujeres, afrodescendientes, indígenas, personas adultas mayores)</t>
  </si>
  <si>
    <t>La medida no contemplada de forma diferenciada a las poblaciones vulnerables del cantón.  (mujeres, afrodescendientes, indígenas, personas adultas mayores)</t>
  </si>
  <si>
    <t>La medida potencia el involucramiento y aceptación de otras partes interesadas además del gobierno</t>
  </si>
  <si>
    <t>Alta probabilidad involucramiento y aceptación de otras partes interesadas</t>
  </si>
  <si>
    <t>Probabilidad moderada de involucramiento y aceptación de otras partes interesadas</t>
  </si>
  <si>
    <t>Baja probabilidad de involucramiento y participación de otras partes interesadas</t>
  </si>
  <si>
    <t>La medida reduce la vulnerabilidad de los diferentes sectores ante los impactos del cambio climático</t>
  </si>
  <si>
    <t xml:space="preserve">La medida impacta en la reducción de las vulnerabilidades más significativas  de los sectores más afectados por los riesgos recurrentes. </t>
  </si>
  <si>
    <t>La medida contribuye parcialmente a la reducción de las vulnerabilidades más significativas pero no aborda todas las áreas críticas del territorio.</t>
  </si>
  <si>
    <t>La medida tiene un impacto limitado o mínimo en la reducción de las vulnerabilidades más significativas, sin atender completamente los sectores más afectados por los riesgos recurrentes.</t>
  </si>
  <si>
    <t>Potencial de la medida para mejorar y mantener los servicios ecosistémicos identificados en el territorio</t>
  </si>
  <si>
    <t>Mejora los servicios ecosistémicos del territorio</t>
  </si>
  <si>
    <t>Mantiene los servicios ecosistémicos del territorio</t>
  </si>
  <si>
    <t>No contempla los servicios ecosistémicos del territorio</t>
  </si>
  <si>
    <t>La medida contribuye a disminuir la pérdida de biodiversidad</t>
  </si>
  <si>
    <t>Atiende directamente aspectos relacionados a pérdida de biodiversidad (explotación directa, cambio de uso del suelo, contaminación, especies exóticas invasoras)</t>
  </si>
  <si>
    <t>Atiende indirectamente aspectos relacionados a pérdida de biodiversidad (explotación directa, cambio de uso del suelo, contaminación, especies exóticas invasoras)</t>
  </si>
  <si>
    <t>No contempla aspectos relacionados a pérdida de biodiversidad (explotación directa, cambio de uso del suelo, contaminación, especies exóticas invasoras)</t>
  </si>
  <si>
    <t>La medida contribuye a la restauración de la conectividad  estructural entre áreas clave para la provisión de servicios ecosistémicos del cantón</t>
  </si>
  <si>
    <t>Potencia la conectividad estructural entre áreas de alto valor del cantón</t>
  </si>
  <si>
    <t>Potencia medianamente la conectividad estructural entre áreas de alto valor del cantón</t>
  </si>
  <si>
    <t>No contempla la conectividad estructural entre áreas de alto valor del cantón</t>
  </si>
  <si>
    <t>Identificar mecanismos para la integración de las medidas de adaptación priorizadas en la gestión y planificación del desarrollo local</t>
  </si>
  <si>
    <t>Sintetizar las medidas de adaptación prioritarias.</t>
  </si>
  <si>
    <t>Esta herramienta permite sintetizar las medidas de adaptación prioritarias.</t>
  </si>
  <si>
    <t>Utilice la información que se ha identificado en las herramientas anteriores.</t>
  </si>
  <si>
    <t>Nombre de la medida</t>
  </si>
  <si>
    <t>Amenazas climáticas vinculadas</t>
  </si>
  <si>
    <t>Descripción de la medida</t>
  </si>
  <si>
    <t>Actores a involucrar</t>
  </si>
  <si>
    <t xml:space="preserve">Infraestructura verde resiliente e inclusiva </t>
  </si>
  <si>
    <r>
      <t>1.</t>
    </r>
    <r>
      <rPr>
        <sz val="7"/>
        <color rgb="FF181818"/>
        <rFont val="Times New Roman"/>
        <family val="1"/>
      </rPr>
      <t xml:space="preserve">      </t>
    </r>
    <r>
      <rPr>
        <sz val="10"/>
        <color rgb="FF181818"/>
        <rFont val="Rubik"/>
      </rPr>
      <t>Mejora, adecuación y/o ampliación de los servicios de salud locales </t>
    </r>
  </si>
  <si>
    <t>Fuertes precipitaciones e inundaciones pluviales
Olas de calor
Sequía
Tormenta tropical, huracán o vendaval
Deslizamientos
Aumento del nivel del mar
Incendios forestales</t>
  </si>
  <si>
    <r>
      <t>2.</t>
    </r>
    <r>
      <rPr>
        <sz val="7"/>
        <color rgb="FF181818"/>
        <rFont val="Times New Roman"/>
        <family val="1"/>
      </rPr>
      <t xml:space="preserve">      </t>
    </r>
    <r>
      <rPr>
        <sz val="10"/>
        <color rgb="FF181818"/>
        <rFont val="Rubik"/>
      </rPr>
      <t>Desarrollo de un programa integral para la atención, construcción, remodelación y capacitación en infraestructura pública resiliente al cambio climático </t>
    </r>
  </si>
  <si>
    <t>Fuertes precipitaciones e inundaciones pluviales
Tormenta tropical, huracán o vendaval Deslizamientos
Elevación del nivel del mar</t>
  </si>
  <si>
    <t>•	Caída de árboles
•	Migración y muerte de fauna
•	Cierre y daño de carreteras
•	Inestabilidad social
•	Dificultad o interrupción del transporte terrestre y aéreo
•	Disminución de ventas en comercios
•	Interrupción del turismo
•	Interrupción de los servicios públicos y municipales
•	Aumento de la erosión y sedimentación
•	Aumento de plagas y enfermedades
•	Pérdida de hábitats y destrucción de ecosistemas
•	Disminución de actividades de pesca en ríos
•	Pérdida de vidas humanas
•	Contaminación de acuíferos
•	Bajo rendimiento agroganadero</t>
  </si>
  <si>
    <t>La medida implica una serie de acciones y estrategias destinadas a fortalecer y adaptar las infraestructuras existentes y futuras para hacer frente a los impactos del cambio climático. Este programa abarca los siguientes componentes:
1) Evaluación de Vulnerabilidades: Identificar y mapear infraestructuras públicas que son susceptibles a los impactos del cambio climático, como inundaciones, olas de calor, tormentas y deslizamientos de tierra.
2)Diseño y Construcción Resiliente e Inclusiva: Implementar estándares de construcción que aseguren que las nuevas infraestructuras sean resistentes a eventos climáticos extremos. Esto puede incluir el uso de materiales más duraderos, la elevación de estructuras en zonas inundables y la incorporación de tecnologías de eficiencia energética.
3)Remodelación y Refuerzo de Infraestructuras Existentes: Realizar mejoras y reforzar infraestructuras públicas actuales, como escuelas, hospitales, carreteras y puentes, para aumentar su capacidad de resistencia frente a fenómenos climáticos adversos.
4)Mantenimiento y Monitoreo Continuo: Establecer programas regulares de mantenimiento y monitoreo para asegurar que las infraestructuras se mantengan en buen estado y puedan soportar condiciones climáticas cambiantes.
5)Planificación y Gestión de Emergencias: Desarrollar planes de emergencia y protocolos de actuación para asegurar una respuesta rápida y eficiente ante desastres climáticos, protegiendo tanto a las personas como a las infraestructuras.
6)Educación y Capacitación: Capacitar a los profesionales de la construcción y a las autoridades locales sobre prácticas de construcción resilientes y estrategias de adaptación al cambio climático.
Este programa busca garantizar que la infraestructura pública de la ciudad no solo sea capaz de soportar los impactos del cambio climático, sino que también contribuya a la resiliencia y sostenibilidad a largo plazo de la comunidad.</t>
  </si>
  <si>
    <r>
      <t>3.</t>
    </r>
    <r>
      <rPr>
        <sz val="7"/>
        <color rgb="FF181818"/>
        <rFont val="Times New Roman"/>
        <family val="1"/>
      </rPr>
      <t xml:space="preserve">      </t>
    </r>
    <r>
      <rPr>
        <sz val="10"/>
        <color rgb="FF181818"/>
        <rFont val="Rubik"/>
      </rPr>
      <t>Fortalecimiento de la gestión de las aguas residuales en el cantón </t>
    </r>
  </si>
  <si>
    <t>Fuertes precipitaciones 
Inundaciones
Tormenta tropical, huracán o vendaval</t>
  </si>
  <si>
    <t>•	Destrucción de ecosistemas
•	Contaminación de acuíferos
•	Acceso limitado a servicios públicos
•	Caída de árboles
•	Muerte y migración de animales
•	Aumento de plagas y enfermedades
•	Cierre y daño de carreteras
•	Daño a viviendas y pérdidas materiales
•	Disminución del atractivo turístico
•	Aumento de la erosión y sedimentación
•	Dificultad del ingreso de suministros</t>
  </si>
  <si>
    <t>La acción implica mejorar y optimizar la recolección, tratamiento y disposición de las aguas residuales a nivel domiciliario para asegurar un manejo eficiente y sostenible de estos recursos. Mediante actividades como:
1) La Implementación y mejora de sistemas de tratamiento de aguas residuales en viviendas individuales, como fosas sépticas mejoradas y sistemas de tratamiento biológico.
2) Formación de la comunidad sobre el uso y mantenimiento adecuado de los sistemas de tratamiento doméstico para garantizar su eficiencia a largo plazo.
3) Establecer programas regulares de inspección y mantenimiento para asegurar que los sistemas funcionen correctamente y prevenir contaminaciones.
4) Proveer apoyo económico y técnico a los hogares para la instalación y mejora de los sistemas de tratamiento de aguas residuales.
5) Desarrollar y aplicar normativas que aseguren que todos los sistemas de tratamiento domiciliario cumplan con los estándares ambientales.</t>
  </si>
  <si>
    <r>
      <t>4.</t>
    </r>
    <r>
      <rPr>
        <sz val="7"/>
        <color rgb="FF181818"/>
        <rFont val="Times New Roman"/>
        <family val="1"/>
      </rPr>
      <t xml:space="preserve">      </t>
    </r>
    <r>
      <rPr>
        <sz val="10"/>
        <color rgb="FF181818"/>
        <rFont val="Rubik"/>
      </rPr>
      <t>Desarrollo de regulaciones locales para el manejo del agua pluvial en nuevas construcciones.  </t>
    </r>
  </si>
  <si>
    <t>Fuertes precipitaciones 
Inundaciones
Tormentas tropicales
Huracanes</t>
  </si>
  <si>
    <t>•	Destrucción de ecosistemas
•	Contaminación de acuíferos
•	Destrucción de viviendas
•	Daños de infraestructura</t>
  </si>
  <si>
    <t>Esta acción implica la articulación municipal para establecer normativas y directrices específicas que aseguren que todas las nuevas edificaciones en la ciudad gestionen de manera efectiva el agua de lluvia. Esta acción incluye varios componentes clave:
1) Diseño de Infraestructura: Promover el diseño de sistemas de drenaje y almacenamiento de agua pluvial que prevengan inundaciones y reduzcan la escorrentía superficial. Esto puede incluir la instalación de techos verdes, pavimentos permeables y jardines de lluvia.
2) Reutilización del Agua Pluvial: Fomentar la captación y reutilización del agua de lluvia para riego, descarga de inodoros y otros usos no potables, contribuyendo así a la conservación de recursos hídricos.
3) Cumplimiento de Normativas: Implementar regulaciones que obliguen a los desarrolladores a integrar prácticas sostenibles de manejo del agua pluvial en sus proyectos, y asegurar que estas normas se cumplan a través de inspecciones regulares y sanciones en caso de incumplimiento.
4) Educación y Capacitación: Ofrecer programas de capacitación para arquitectos, ingenieros y constructores sobre técnicas y tecnologías de manejo del agua pluvial, asegurando que conozcan y puedan aplicar las regulaciones correctamente.
5)Monitoreo y Evaluación: Establecer sistemas de monitoreo para evaluar la eficacia de las medidas implementadas y realizar ajustes según sea necesario para mejorar continuamente la gestión del agua pluvial.</t>
  </si>
  <si>
    <r>
      <t>5.</t>
    </r>
    <r>
      <rPr>
        <sz val="7"/>
        <color rgb="FF181818"/>
        <rFont val="Times New Roman"/>
        <family val="1"/>
      </rPr>
      <t xml:space="preserve">      </t>
    </r>
    <r>
      <rPr>
        <sz val="10"/>
        <color rgb="FF181818"/>
        <rFont val="Rubik"/>
      </rPr>
      <t>Implementación de sistemas de monitoreo e información (alerta temprana) de la variabilidad climática local, de origen público o privado, para la reducción de la vulnerabilidad en la cadena agropecuaria </t>
    </r>
  </si>
  <si>
    <t>Fuertes precipitaciones e inundaciones pluviales
Olas de calor
Sequía
Tormentas tropicales
Huracanes
Vendavales
Deslizamientos
Aumento del nivel del mar
Incendios forestales</t>
  </si>
  <si>
    <t>Este sistema comprende varias componentes:
1)Recolección de Datos Climáticos: Utilización de estaciones meteorológicas, satélites y sensores en campo para recopilar datos precisos sobre temperaturas, precipitaciones, humedad, y otros factores climáticos relevantes.
2)Análisis y Modelado Climático: Aplicación de modelos informáticos avanzados para analizar los datos recogidos y prever eventos climáticos extremos, como sequías, heladas, tormentas e inundaciones.
3)Plataformas de Información y Comunicación: Desarrollo de sistemas de alerta temprana accesibles, que difundan información precisa y oportuna a las personas agricultoras mediante SMS, aplicaciones móviles, radios comunitarias, y otros medios de comunicación.
4)Capacitación de Agricultores: Educar a las personas agricultoras sobre cómo interpretar y actuar ante las alertas climáticas, incluyendo la implementación de prácticas agrícolas resilientes y el uso de tecnologías adaptativas.</t>
  </si>
  <si>
    <t>A nivel general integrando todos los distritos del cantón: Guápiles, Jiménez, La Colonia, Cariari, La Rita, Roxana y Colorado</t>
  </si>
  <si>
    <r>
      <t>6.</t>
    </r>
    <r>
      <rPr>
        <sz val="7"/>
        <color rgb="FF181818"/>
        <rFont val="Times New Roman"/>
        <family val="1"/>
      </rPr>
      <t xml:space="preserve">      </t>
    </r>
    <r>
      <rPr>
        <sz val="10"/>
        <color rgb="FF181818"/>
        <rFont val="Rubik"/>
      </rPr>
      <t>Fomento de la agrobiodiversidad sostenible  </t>
    </r>
  </si>
  <si>
    <t>Fuertes precipitaciones 
Inundaciones
Olas de calor
Sequía
Tormenta tropical, huracán o vendaval
Incendios forestales</t>
  </si>
  <si>
    <t>•	Destrucción de ecosistemas
•	Pérdida de cultivos
•	Contaminación de acuíferos
•	Caída de árboles
•	Muerte y migración de animales
•	Migración ciudadana
•	Aumento de plagas y enfermedades
•	Dificultad o interrupción del transporte terrestre y en lancha
•	Disminución de ventas en comercios
•	Interrupción de los servicios públicos
•	Disminución del bienestar e inestabilidad social
•	Afectación a la pesca
•	Disminución del turismo</t>
  </si>
  <si>
    <t>La acción implica una serie de acciones y políticas dirigidas a promover prácticas agrícolas sostenibles que minimicen el impacto ambiental y aumenten la resiliencia frente al cambio climático. Esta acción abarca varios componentes clave:
1)Capacitación y Educación: Ofrecer programas de formación para agricultores sobre técnicas de cultivo orgánico, como el uso de fertilizantes naturales, compostaje, y manejo integrado de plagas.
2)Certificación y Mercados: Facilitar el acceso a certificaciones de agricultura orgánica y crear vínculos con mercados que valoren y paguen un precio justo por productos ecológicos.
3)Investigación y Desarrollo: Apoyar la investigación en métodos de cultivo orgánico y ecológico, incluyendo la selección de variedades de cultivos resistentes a condiciones climáticas extremas.
4)Promoción de la Biodiversidad Agrícola: Fomentar la diversificación de cultivos y la rotación de tierras para mejorar la salud del suelo y reducir la vulnerabilidad a plagas y enfermedades.
5)Reducción de Insumos Químicos: Promover la reducción del uso de pesticidas y fertilizantes químicos, que pueden contaminar suelos y cuerpos de agua, y fomentar alternativas naturales y menos dañinas.
6)Educación y Sensibilización del Consumidor: Desarrollar campañas de concienciación para informar a las personas consumidoras sobre los beneficios de los productos orgánicos y ecológicos, incentivando su demanda.</t>
  </si>
  <si>
    <r>
      <t>7.</t>
    </r>
    <r>
      <rPr>
        <sz val="7"/>
        <color rgb="FF181818"/>
        <rFont val="Times New Roman"/>
        <family val="1"/>
      </rPr>
      <t xml:space="preserve">      </t>
    </r>
    <r>
      <rPr>
        <sz val="10"/>
        <color rgb="FF181818"/>
        <rFont val="Rubik"/>
      </rPr>
      <t>Implementación de acciones para disminuir la vulnerabilidad de la pesca ante el cambio climático </t>
    </r>
  </si>
  <si>
    <t>Calentamiento de los océanos
Acidificación oceánica
Alteración de las corrientes marinas
Erosión costera
Tormenta tropical, huracán o vendaval</t>
  </si>
  <si>
    <t xml:space="preserve">•	Destrucción de ecosistemas
•	Cambios en la distribución de especies
•	Migración de especies
•	Disminución del oxígeno en el agua
•	Perdida de poblaciones de peces </t>
  </si>
  <si>
    <t>La acción implica adoptar estrategias y prácticas diseñadas para proteger los recursos pesqueros y los medios de vida de las comunidades que dependen de la pesca. Este enfoque abarca varias áreas clave:
1)Monitoreo y Gestión de Recursos Pesqueros: Establecer sistemas de monitoreo para evaluar el estado de las poblaciones de peces y los impactos climáticos, y desarrollar planes de manejo sostenible basados en datos científicos.
2)Adaptación de Prácticas Pesqueras: Promover prácticas pesqueras que sean más resilientes al cambio climático, como la diversificación de especies objetivo, el uso de artes de pesca sostenibles y la reducción del esfuerzo pesquero en áreas sensibles.
3)Restauración de Ecosistemas Marinos y Costeros: Implementar proyectos de restauración de hábitats críticos como manglares, arrecifes de coral y praderas marinas, que sirven de criaderos y refugios para especies pesqueras.
4)Capacitación y Educación: Ofrecer programas de capacitación para pescadores y comunidades costeras sobre técnicas de pesca sostenible, gestión de recursos y adaptación al cambio climático.</t>
  </si>
  <si>
    <r>
      <t>8.</t>
    </r>
    <r>
      <rPr>
        <sz val="7"/>
        <color rgb="FF181818"/>
        <rFont val="Times New Roman"/>
        <family val="1"/>
      </rPr>
      <t xml:space="preserve">      </t>
    </r>
    <r>
      <rPr>
        <sz val="10"/>
        <color rgb="FF181818"/>
        <rFont val="Rubik"/>
      </rPr>
      <t>Promoción de alternativas de riego que minimicen el uso de agua potable en aplicaciones distintas al consumo humano. </t>
    </r>
  </si>
  <si>
    <t>Olas de calor
Sequía
Incendios forestales</t>
  </si>
  <si>
    <t>•	Destrucción de ecosistemas
•	Pérdida de cultivos
•	Muerte y migración de animales
•	Migración ciudadana
•	Aumento de plagas y enfermedades
•	Dificultad o interrupción del transporte en lancha
•	Disminución de ventas en comercios
•	Interrupción de los servicios públicos
•	Disminución del bienestar e inestabilidad social
•	Afectación a la pesca
•	Disminución del turismo</t>
  </si>
  <si>
    <t>Esta medida busca implementar sistemas de riego eficientes que reduzcan la dependencia del agua potable, priorizando la sostenibilidad y la conservación de los recursos hídricos. Este enfoque abarca las siguientes áreas clave: 
1) Gestión hídrica sostenible: Fomentar el uso eficiente del agua a través de tecnologías innovadoras de riego (riego por goteo, sistemas automatizados, sensores de humedad) y aprovechar fuentes alternativas de agua, como agua de lluvia, aguas residuales tratadas o aguas grises, para reducir la extracción de agua potable.
2) Conservación de ecosistemas acuáticos y terrestres: Reducir la sobreexplotación de recursos hídricos que puede degradar los ecosistemas dependientes del agua.
3) Adaptación al cambio climático en la agricultura: Impulsar prácticas agrícolas resilientes que mejoren la eficiencia hídrica y mantengan la productividad frente a la variabilidad climática e integrar infraestructura verde para almacenar y reutilizar agua en sistemas productivos agrícolas.
4) Infraestructura urbana sostenible: Promover la reutilización de aguas tratadas para el riego de áreas verdes, parques y jardines urbanos, reduciendo el consumo de agua potable e implementar sistemas de captación de agua de lluvia en entornos urbanos para usos no potables.
5) Capacitación y sensibilización comunitaria: Sensibilizar a las comunidades locales y a las personas usuarias agrícolas sobre la importancia de una gestión hídrica sostenible y fomentar la adopción de tecnologías y prácticas que reduzcan el consumo de agua potable en sus actividades cotidianas.
6) Política y gobernanza del agua: Establecer marcos regulatorios para incentivar el uso de fuentes alternativas de agua y desarrollar mecanismos de financiamiento para proyectos de infraestructura hídrica sostenible.</t>
  </si>
  <si>
    <t>Esta medida debe aplicarse a nivel general: Guápiles, Jiménez, La Colonia, Cariari, La Rita, Roxana y Colorado</t>
  </si>
  <si>
    <t>Municipalidad de Pococí, AyA, Ministerio de Salud, MAG, Sector Privado</t>
  </si>
  <si>
    <r>
      <t>9.</t>
    </r>
    <r>
      <rPr>
        <sz val="7"/>
        <color rgb="FF181818"/>
        <rFont val="Times New Roman"/>
        <family val="1"/>
      </rPr>
      <t xml:space="preserve">      </t>
    </r>
    <r>
      <rPr>
        <sz val="10"/>
        <color rgb="FF181818"/>
        <rFont val="Rubik"/>
      </rPr>
      <t>Desarrollo de un programa de fortalecimiento de capacidades en adaptación para el sector turismo </t>
    </r>
  </si>
  <si>
    <t>Crear una serie de iniciativas y capacitaciones dirigidas a actores del sector turístico para prepararlos mejor frente a los impactos del cambio climático. Esta acción abarca varios componentes clave:
1)Capacitación y Educación: Ofrecer talleres y cursos sobre prácticas sostenibles, gestión de riesgos y estrategias de adaptación climática, destinados a empleados de hoteles, operadores turísticos, y otros profesionales del sector.
2)Tecnologías y Prácticas Verdes: Introducción y promoción de tecnologías limpias y prácticas sostenibles, como el uso de energías renovables, la gestión eficiente del agua, y la reducción y reciclaje de residuos.
3)Planificación y Gestión de Crisis: Desarrollo de planes de emergencia y protocolos de actuación ante eventos climáticos extremos, como tormentas o inundaciones, para garantizar la seguridad de turistas y del personal.
4)Incentivos y Reconocimientos: Establecer incentivos para las empresas turísticas que adopten medidas sostenibles y otorgar reconocimientos a aquellas que destaquen en la implementación de prácticas adaptativas.</t>
  </si>
  <si>
    <r>
      <t>10.</t>
    </r>
    <r>
      <rPr>
        <sz val="7"/>
        <color rgb="FF181818"/>
        <rFont val="Times New Roman"/>
        <family val="1"/>
      </rPr>
      <t xml:space="preserve">   </t>
    </r>
    <r>
      <rPr>
        <sz val="10"/>
        <color rgb="FF181818"/>
        <rFont val="Rubik"/>
      </rPr>
      <t>Creación de guías y lineamientos para el fomento de la construcción sostenible y resiliente en infraestructura turística </t>
    </r>
  </si>
  <si>
    <t>Esta medida tiene como objetivo desarrollar herramientas prácticas y normativas que orienten la planificación, diseño, construcción y operación de infraestructura turística, priorizando la sostenibilidad ambiental y la resiliencia ante los impactos del cambio climático. Estas guías buscarían fomentar: 
1) Diseños adaptados al entorno: Infraestructuras que respeten las características del paisaje y reduzcan la fragmentación de hábitats naturales.
2) Eficiencia energética e hídrica: Uso de tecnologías y diseños que disminuyan el consumo de agua y energía, como sistemas de recolección de agua de lluvia y energías renovables.
3) Materiales sostenibles y locales: Promoción de materiales de construcción de bajo impacto ambiental, preferentemente provenientes de fuentes locales y renovables.
4) Manejo de riesgos climáticos: Incorporación de medidas estructurales y no estructurales para aumentar la resiliencia frente a eventos extremos.</t>
  </si>
  <si>
    <r>
      <t>11.</t>
    </r>
    <r>
      <rPr>
        <sz val="7"/>
        <color rgb="FF181818"/>
        <rFont val="Times New Roman"/>
        <family val="1"/>
      </rPr>
      <t xml:space="preserve">   </t>
    </r>
    <r>
      <rPr>
        <sz val="10"/>
        <color rgb="FF181818"/>
        <rFont val="Rubik"/>
      </rPr>
      <t>Promoción de actividades turísticas responsables y sostenibles  </t>
    </r>
  </si>
  <si>
    <t>Esta medida busca fomentar un modelo de turismo que minimice los impactos negativos en el medio ambiente, potencie la conservación de los ecosistemas y fortalezca la resiliencia de las comunidades locales frente al cambio climático. Se enfoca en impulsar prácticas turísticas que respeten los principios de sostenibilidad, integrando criterios ambientales, sociales y económicos en la planificación y desarrollo de experiencias turísticas. Entre las acciones clave que contempla esta medida destacan:
1) Fomento del ecoturismo y turismo de naturaleza: Incentivar actividades que promuevan la conexión con los ecosistemas, respetando su capacidad de carga y reduciendo impactos como la contaminación y la degradación del hábitat.
2) Gestión responsable de recursos: Promover el uso eficiente del agua, la energía y los materiales en actividades turísticas, así como la gestión adecuada de residuos.
3) Conservación cultural y natural: Diseñar actividades que respeten y valoren la diversidad cultural de las comunidades anfitrionas y contribuyan a la conservación de los ecosistemas locales.
4) Capacitación y sensibilización: Formar a operadores turísticos, comunidades locales y visitantes en prácticas sostenibles, como la reducción de la huella de carbono, el apoyo a la economía local y el respeto por la biodiversidad.
5) Diversificación de actividades turísticas: Ofrecer alternativas menos intensivas en el uso de recursos naturales, como actividades educativas, talleres culturales o visitas guiadas.</t>
  </si>
  <si>
    <r>
      <t>12.</t>
    </r>
    <r>
      <rPr>
        <sz val="7"/>
        <color rgb="FF181818"/>
        <rFont val="Times New Roman"/>
        <family val="1"/>
      </rPr>
      <t xml:space="preserve">   </t>
    </r>
    <r>
      <rPr>
        <sz val="10"/>
        <color rgb="FF181818"/>
        <rFont val="Rubik"/>
      </rPr>
      <t>Fomento del Desarrollo de Planes de Seguridad del Agua </t>
    </r>
  </si>
  <si>
    <t xml:space="preserve">Esta medida debe aplicarse a nivel general integrando todos los distritos del cantón: Guápiles, Jiménez, La Colonia, Cariari, La Rita, Roxana y Colorado
Se debe dar prioridad a las comunidades cuyo suministro de agua es mediante ASADAS </t>
  </si>
  <si>
    <r>
      <t>13.</t>
    </r>
    <r>
      <rPr>
        <sz val="7"/>
        <color rgb="FF181818"/>
        <rFont val="Times New Roman"/>
        <family val="1"/>
      </rPr>
      <t xml:space="preserve">   </t>
    </r>
    <r>
      <rPr>
        <sz val="10"/>
        <color rgb="FF181818"/>
        <rFont val="Rubik"/>
      </rPr>
      <t>Desarrollo de un programa de recuperación y conservación de ecosistemas terrestres y costeros </t>
    </r>
  </si>
  <si>
    <t>Implica acciones destinadas a restaurar, proteger y mantener la biodiversidad y funcionalidad de estos ecosistemas frente a los impactos del cambio climático. Este programa abarca varias áreas clave:
1)Restauración de Hábitats: Implementar proyectos de reforestación y revegetación en áreas degradadas para recuperar la biodiversidad y mejorar la resiliencia de los ecosistemas terrestres y costeros.
2)Protección de Ecosistemas Críticos: Establecer áreas protegidas y reservas naturales para conservar zonas de alta biodiversidad y sensibilidad ecológica, como manglares, arrecifes de coral, bosques y humedales.
3)Manejo Sostenible de Recursos Naturales: Promover prácticas sostenibles de uso de la tierra y los recursos marinos, incluyendo la agricultura, la pesca y el turismo, para reducir la presión sobre los ecosistemas y mantener su salud a largo plazo.
4)Monitoreo y Evaluación: Implementar sistemas de monitoreo ambiental para evaluar la salud de los ecosistemas y la efectividad de las medidas de conservación, permitiendo ajustes basados en datos científicos.
5)Educación y Sensibilización Comunitaria: Desarrollar programas educativos y campañas de sensibilización para informar a la comunidad sobre la importancia de los ecosistemas y cómo pueden contribuir a su conservación.
6)Participación Comunitaria: Involucrar a la comunidad local en la planificación y ejecución de proyectos de conservación, fomentando un sentido de pertenencia y responsabilidad compartida.
7)Control de Especies Invasoras: Implementar medidas para controlar y erradicar especies invasoras que amenazan la biodiversidad local, mediante técnicas de manejo biológico y mecánico.</t>
  </si>
  <si>
    <t>Todos los distritos del cantón: Guápiles, Jiménez, La Colonia, Cariari, La Rita, Roxana y Colorado</t>
  </si>
  <si>
    <r>
      <t>14.</t>
    </r>
    <r>
      <rPr>
        <sz val="7"/>
        <color rgb="FF181818"/>
        <rFont val="Times New Roman"/>
        <family val="1"/>
      </rPr>
      <t xml:space="preserve">   </t>
    </r>
    <r>
      <rPr>
        <sz val="10"/>
        <color rgb="FF181818"/>
        <rFont val="Rubik"/>
      </rPr>
      <t>Desarrollo de un programa para la recuperación de las zonas naturalmente inundables y áreas de recarga </t>
    </r>
  </si>
  <si>
    <t>Fuertes precipitaciones e inundaciones pluviales
Tormenta tropical, huracán o vendaval
Incendios forestales
Deslizamiento
Sequía
Ola de calor</t>
  </si>
  <si>
    <t>•	Destrucción de ecosistemas
•	Caída de árboles
•	Pérdida de cultivos
•	Contaminación y salinización de acuíferos y ríos
•	Muerte y migración de animales
•	Aumento de plagas y enfermedades
•	Dificultad o interrupción del transporte terrestre, aéreo y en lancha
•	Disminución del bienestar e inestabilidad social
•	Afectación a la pesca
•	Aumento de la erosión, sedimentación y salinización de suelos
•	Interrupción de servicios públicos
•	Disminución del turismo
•	Pérdidas materiales y de viviendas</t>
  </si>
  <si>
    <t>Esta medida busca recuperar áreas propensas a deslizamientos e inundaciones que estés en sobre uso del suelo, mediante la restauración de la cobertura acorde a su capacidad de uso. Además, propone disminuir el riesgo asociado a la pérdida de la cantidad y calidad del recurso hídrico, mediante la recuperación de los bosques en áreas clave para el ciclo hidrológico, tales como: áreas de recarga, nacientes y márgenes de los ríos
Este programa abarca varios componentes clave: 
1)Restauración de Ecosistemas: Revitalizar humedales, manglares y otras zonas inundables que actúan como esponjas naturales, absorbiendo el exceso de agua durante eventos de lluvia intensa y mareas altas.
2)Infraestructura Verde: Incorporar soluciones basadas en la naturaleza, como la creación de parques y áreas verdes en zonas inundables, que no solo reducen el riesgo de inundaciones, sino que también mejoran la calidad del entorno urbano y atraen a turistas.
3)Control y Monitoreo: Establecer sistemas de monitoreo para evaluar el nivel del agua y la salud de los ecosistemas en estas áreas, permitiendo una gestión adaptativa y eficiente.
4)Planificación y Zonificación: Integrar la gestión de zonas inundables en los planes de desarrollo urbano, asegurando que estas áreas se mantengan libres de construcciones y sean utilizadas de manera sostenible.
5)Educación y Concientización: Desarrollar campañas de sensibilización dirigidas a la comunidad local y a turistas sobre la importancia de estas zonas para la resiliencia climática y los beneficios de su conservación.
6)Participación Comunitaria: Involucrar a la comunidad en la restauración y mantenimiento de estas áreas, fomentando un sentido de pertenencia y responsabilidad compartida.</t>
  </si>
  <si>
    <r>
      <t>15.</t>
    </r>
    <r>
      <rPr>
        <sz val="7"/>
        <color rgb="FF181818"/>
        <rFont val="Times New Roman"/>
        <family val="1"/>
      </rPr>
      <t xml:space="preserve">   </t>
    </r>
    <r>
      <rPr>
        <sz val="10"/>
        <color rgb="FF181818"/>
        <rFont val="Rubik"/>
      </rPr>
      <t>Incorporar en el Plan de Emergencia análisis de información sobre amenaza, riesgo, vulnerabilidad, impactos, pérdidas y daños por eventos hidrometeorológicos y aumento de temperatura. </t>
    </r>
  </si>
  <si>
    <t>La acción implica revisar, modificar y fortalecer las estrategias y protocolos de respuesta ante amenazas climáticas, geológicas y tecnológicas. Este proceso incluye:
1)Evaluación de Riesgos y Vulnerabilidades: Realizar un análisis actualizado de las amenazas potenciales y áreas vulnerables del cantón, incluyendo la diversidad de amenazas climáticas, geológicas, biológicas y tecnológicas que pueden ocurrir en el cantón.
2)Revisión y Mejora de Protocolos de Respuesta: Revisar los procedimientos de respuesta actuales y actualizar las guías de acción para asegurar una reacción rápida y efectiva ante emergencias.
3)Capacitación y Simulacros: Implementar programas de capacitación para funcionarios y la comunidad, y realizar simulacros regulares para practicar y mejorar la respuesta ante desastres.
4)Fortalecimiento de la Infraestructura: Evaluar y mejorar la infraestructura crítica, como refugios y centros de salud, para garantizar su operatividad durante y después de eventos extremos.
5)Coordinación Interinstitucional: Establecer y fortalecer la cooperación con instituciones locales, regionales y nacionales para asegurar una respuesta coordinada y eficaz.
6)Comunicación y Sistemas de Alerta Temprana: Mejorar los sistemas de comunicación y alerta temprana para informar a la comunidad sobre posibles amenazas y las acciones a tomar.
7)Monitoreo y Evaluación:  Implementar un sistema continuo de monitoreo y evaluación para ajustar el plan de emergencias según las necesidades y lecciones aprendidas de eventos pasados</t>
  </si>
  <si>
    <t>Municipalidad de Pococí, CME, CCSS, MAG, Ministerio de Salud, MINAE, ADIs, AyA, SINAC, Bomberos, Cruz Roja, AyA, CNE, ICE y CONAVI
Sociedad civil, Sector privado</t>
  </si>
  <si>
    <r>
      <t>16.</t>
    </r>
    <r>
      <rPr>
        <sz val="7"/>
        <color rgb="FF181818"/>
        <rFont val="Times New Roman"/>
        <family val="1"/>
      </rPr>
      <t xml:space="preserve">   </t>
    </r>
    <r>
      <rPr>
        <sz val="10"/>
        <color rgb="FF181818"/>
        <rFont val="Rubik"/>
      </rPr>
      <t>Desarrollo de un programa para el emprendimiento sostenible en el cantón </t>
    </r>
  </si>
  <si>
    <t>La acción implica crear un conjunto de iniciativas y recursos destinados a apoyar a emprendedores locales en la adopción de prácticas sostenibles y resilientes al cambio climático. Este programa incluye varias componentes clave:
1)Capacitación y Formación: Ofrecer talleres y cursos sobre emprendimiento sostenible, técnicas de producción ecológica, gestión empresarial y financiamiento. Estas capacitaciones deben estar diseñadas para adaptarse a las necesidades y niveles de conocimiento de las personas participantes.
2)Acceso a Financiamiento: Establecer fondos de microcréditos y otras opciones de financiamiento accesibles para emprendedores locales, con condiciones favorables para proyectos que promuevan la sostenibilidad y la resiliencia climática.
Promover la educación financiera para emprendedores locales
3)Asesoría y Mentoría: Proveer servicios de asesoría empresarial y mentoría a emprendedores para ayudarles a desarrollar y escalar sus negocios sostenibles. Esto puede incluir orientación en áreas como marketing, gestión financiera y desarrollo de productos.
4)Infraestructura de Apoyo: Crear y mantener centros de innovación y espacios de trabajo compartidos donde emprendedores puedan colaborar, acceder a recursos y recibir apoyo técnico.
5)Redes de Colaboración: Fomentar la creación de redes y alianzas entre emprendedores, instituciones educativas, organizaciones no gubernamentales y el sector privado, facilitando el intercambio de conocimientos y recursos.
6)Promoción y Visibilidad: Desarrollar estrategias de promoción y mercadeo para aumentar la visibilidad de los productos y servicios sostenibles, destacando su valor añadido y su contribución a la adaptación al cambio climático.</t>
  </si>
  <si>
    <t>Todos los distritos del cantón: Guápiles, Jiménez, La Colonia, Cariari, La Rita, Roxana y Colorado, pero dando prioridad a los lugares con menores oportunidades de empleo como el Distrito de Colorado</t>
  </si>
  <si>
    <r>
      <t>17.</t>
    </r>
    <r>
      <rPr>
        <sz val="7"/>
        <color rgb="FF181818"/>
        <rFont val="Times New Roman"/>
        <family val="1"/>
      </rPr>
      <t xml:space="preserve">   </t>
    </r>
    <r>
      <rPr>
        <sz val="10"/>
        <color rgb="FF181818"/>
        <rFont val="Rubik"/>
      </rPr>
      <t>Desarrollo de un plan de ordenamiento territorial que considere el enfoque de adaptación al cambio climático. </t>
    </r>
  </si>
  <si>
    <r>
      <t>18.</t>
    </r>
    <r>
      <rPr>
        <sz val="7"/>
        <color rgb="FF181818"/>
        <rFont val="Times New Roman"/>
        <family val="1"/>
      </rPr>
      <t xml:space="preserve">   </t>
    </r>
    <r>
      <rPr>
        <sz val="10"/>
        <color rgb="FF181818"/>
        <rFont val="Rubik"/>
      </rPr>
      <t>Monitoreo, control, intervención o seguimiento epidemiológico de enfermedades asociadas a los efectos/impactos del cambio climático. </t>
    </r>
  </si>
  <si>
    <r>
      <t>19.</t>
    </r>
    <r>
      <rPr>
        <sz val="7"/>
        <color rgb="FF181818"/>
        <rFont val="Times New Roman"/>
        <family val="1"/>
      </rPr>
      <t xml:space="preserve">   </t>
    </r>
    <r>
      <rPr>
        <sz val="10"/>
        <color rgb="FF181818"/>
        <rFont val="Rubik"/>
      </rPr>
      <t>Diseño y desarrollo de un programa de formación con énfasis en adaptación y estrategias comunitarias para la gestión del riesgo asociado al cambio climático para la sociedad civil. </t>
    </r>
  </si>
  <si>
    <t>La acción implica crear una serie de capacitaciones y recursos educativos para equipar a la ciudadanía con los conocimientos y habilidades necesarios para enfrentar los desafíos del cambio climático. Este programa incluye varios componentes clave:
1)Evaluación de Necesidades: Identificar las necesidades específicas de la sociedad civil diferenciadas por género y edad en términos de conocimientos y habilidades relacionadas con la adaptación al cambio climático, mediante encuestas, entrevistas y consultas comunitarias.
2)Diseño Curricular: Desarrollar un plan de estudios que cubra temas esenciales como los impactos del cambio climático, estrategias de adaptación, gestión de riesgos, y prácticas sostenibles. Asegurarse de que el contenido sea accesible y relevante para diferentes grupos de la comunidad.
3)Implementación de Cursos: Ofrecer talleres, seminarios y cursos tanto presenciales como en línea para el empoderamiento climática de la población en especial grupos vulnerables y maximizar el alcance y la participación de la comunidad. Utilizar métodos interactivos y prácticos para facilitar el aprendizaje.
4)Fomento de la Participación Comunitaria: Promover la participación activa de las personas ciudadanas en actividades de adaptación y resiliencia, y crear plataformas para compartir conocimientos y experiencias</t>
  </si>
  <si>
    <r>
      <t>20.</t>
    </r>
    <r>
      <rPr>
        <sz val="7"/>
        <color rgb="FF181818"/>
        <rFont val="Times New Roman"/>
        <family val="1"/>
      </rPr>
      <t xml:space="preserve">   </t>
    </r>
    <r>
      <rPr>
        <sz val="10"/>
        <color rgb="FF181818"/>
        <rFont val="Rubik"/>
      </rPr>
      <t>Establecimiento de mesas de diálogo y concertación intersectorial dentro de la agenda de CCCI </t>
    </r>
  </si>
  <si>
    <t>Esta iniciativa busca reunir a representantes de sectores clave, como gobiernos locales, comunidades rurales, organizaciones ambientales, instituciones académicas y empresas, para promover una toma de decisiones inclusiva y basada en el conocimiento, fomentar la colaboración, la identificación de soluciones sostenibles y la integración de estrategias que protejan y restauren los ecosistemas locales. Las mesas de diálogo abarcarían los siguientes temas clave:
1) Identificación de ecosistemas estratégicos que actúan como barreras naturales contra amenazas climáticas y planificación y monitoreo de proyectos de reforestación, regeneración natural y protección de cuencas hidrográficas.
2) Coordinación para la protección de fuentes de agua y la promoción de prácticas sostenibles de manejo del recurso hídrico. Estrategias para mitigar el impacto de eventos climáticos extremos.
3) Promoción de actividades de sensibilización del papel crucial de los ecosistemas en la adaptación al cambio climático. Incorporación de saberes tradicionales y la participación activa de las comunidades en la toma de decisiones.
4) Fortalecimiento de las capacidades locales en planificación de medidas AbE y fomento de compromisos entre sectores público, privado y comunitario para acciones climáticas sostenibles.
5) Inclusión de consideraciones climáticas y de ecosistemas en el ordenamiento territorial y planificación urbana del cantón de Pococí. Reducción de la vulnerabilidad a desastres naturales mediante enfoques ecosistémicos.</t>
  </si>
  <si>
    <t>Municipalidad de Pococí, CNE, CME, MINAE, SINAC, UCR, UNED, CUNLimón, MIHVA, INVU, MAG, INDER, SINAC, Sector Privado, Sociedad Civil</t>
  </si>
  <si>
    <r>
      <t>21.</t>
    </r>
    <r>
      <rPr>
        <sz val="7"/>
        <color rgb="FF181818"/>
        <rFont val="Times New Roman"/>
        <family val="1"/>
      </rPr>
      <t xml:space="preserve">   </t>
    </r>
    <r>
      <rPr>
        <sz val="10"/>
        <color rgb="FF181818"/>
        <rFont val="Rubik"/>
      </rPr>
      <t>Diseño e implementación de un sistema de comunicación inclusivo y accesible.  </t>
    </r>
  </si>
  <si>
    <t>Esta iniciativa garantizará que toda la población tenga acceso oportuno a información relevante sobre riesgos climáticos, estrategias de adaptación y la importancia de los ecosistemas en la resiliencia climática. Entre sus ejes claves se encuentran:
1) Desarrollo de materiales de comunicación accesibles y el establecimiento de canales que permitan la participación activa de las comunidades en la recepción y emisión de información climática.
2) Desarrollo de materiales de comunicación para el acceso a información financiera responsiva al género.
3)Difusión de información sobre cómo los ecosistemas locales contribuyen a reducir riesgos climáticos.
4) Implementación de sistemas de alerta temprana adaptados a las comunidades y capacitación en su uso para mejorar la respuesta a eventos climáticos extremos.
5) Creación de espacios participativos para que comunidades, especialmente grupos vulnerables, expresen sus necesidades y compartan conocimientos sobre gestión ecosistémica.
6) Uso de tecnologías digitales y redes sociales para ampliar el alcance de la información climática, especialmente en áreas remotas y adaptadas a diferentes públicos.</t>
  </si>
  <si>
    <r>
      <t>22.</t>
    </r>
    <r>
      <rPr>
        <sz val="7"/>
        <color rgb="FF181818"/>
        <rFont val="Times New Roman"/>
        <family val="1"/>
      </rPr>
      <t xml:space="preserve">   </t>
    </r>
    <r>
      <rPr>
        <sz val="10"/>
        <color rgb="FF181818"/>
        <rFont val="Rubik"/>
      </rPr>
      <t>Creación de alianzas estratégicas y convenios de colaboración intersectorial incluyendo al sector privado.  </t>
    </r>
  </si>
  <si>
    <t>Esta iniciativa promueve la sinergia entre diferentes sectores, movilizando recursos financieros y técnicos, conocimientos y capacidades para proteger ecosistemas estratégicos y fortalecer la resiliencia climática de las comunidades locales, asegurando la inclusión del sector privado como socio clave.
1) Desarrollo de mecanismos de coordinación intersectorial y plataformas de diálogo y negociación para garantizar la planificación conjunta de acciones AbE que involucren a actores clave como el gobierno local, empresas y ONGs.
2) Impulso de proyectos conjuntos para la protección y restauración de ecosistemas estratégicos y otras iniciativas que integren al sector privado.
3) Establecer convenios para atraer inversiones privadas en proyectos climáticos y crear incentivos económicos para empresas con prácticas sostenibles.
4) Establecimiento de acuerdos para compartir tecnologías innovadoras y mejores prácticas AbE.
5)Inclusión de instituciones académicas y centros de investigación en las alianzas para garantizar la base científica de las medidas implementadas.
5) Promoción de la participación activa del sector privado en campañas de sensibilización y programas de responsabilidad social corporativa.
6) Garantizar la participación de comunidades vulnerables en iniciativas intersectoriales y promover el empleo local en proyectos de conservación mediante alianzas público-privadas.</t>
  </si>
  <si>
    <t>A nivel general integrando todos los distritos del cantón.</t>
  </si>
  <si>
    <t>ETAPA 3. Establecimiento del proceso para el monitoreo y evaluación de la adaptación</t>
  </si>
  <si>
    <r>
      <t xml:space="preserve">El objetivo de la Etapa 3 es proporcionar lineamientos para el establecimiento de un proceso para el </t>
    </r>
    <r>
      <rPr>
        <b/>
        <sz val="11"/>
        <color theme="1"/>
        <rFont val="Arial"/>
        <family val="2"/>
      </rPr>
      <t>monitoreo y evaluación (M&amp;E)</t>
    </r>
    <r>
      <rPr>
        <sz val="11"/>
        <color theme="1"/>
        <rFont val="Arial"/>
        <family val="2"/>
      </rPr>
      <t xml:space="preserve"> de las medidas de adaptación priorizadas en la etapa anterior.</t>
    </r>
  </si>
  <si>
    <r>
      <t xml:space="preserve">El </t>
    </r>
    <r>
      <rPr>
        <b/>
        <sz val="11"/>
        <color rgb="FF000000"/>
        <rFont val="Arial"/>
        <family val="2"/>
      </rPr>
      <t xml:space="preserve">monitoreo </t>
    </r>
    <r>
      <rPr>
        <sz val="11"/>
        <color rgb="FF000000"/>
        <rFont val="Arial"/>
        <family val="2"/>
      </rPr>
      <t>tiende a ser descriptivo y permite visualizar en qué fase de implementación se encuentran las medidas de adaptación (CARE y IIED 2012).</t>
    </r>
  </si>
  <si>
    <r>
      <t xml:space="preserve">La </t>
    </r>
    <r>
      <rPr>
        <b/>
        <sz val="11"/>
        <color rgb="FF000000"/>
        <rFont val="Arial"/>
        <family val="2"/>
      </rPr>
      <t xml:space="preserve">evaluación </t>
    </r>
    <r>
      <rPr>
        <sz val="11"/>
        <color rgb="FF000000"/>
        <rFont val="Arial"/>
        <family val="2"/>
      </rPr>
      <t>consiste en el análisis de la eficacia de las medidas de adaptación en alcanzar los resultados planteados. Es un proceso analítico y reflexivo, que se realiza al finalizar la implementación de la medida de adaptación, de manera que se recopilen observaciones para informar y mejorar futuros procesos de adaptación (CARE y IIED 2012).</t>
    </r>
  </si>
  <si>
    <t>Los pasos de la Etapa 3 consisten en:</t>
  </si>
  <si>
    <t>A continuación, se presenta las herramienta que podrá ser utilizada para el proceso de monitoreo y evaluación de la adaptación Etapa 3:</t>
  </si>
  <si>
    <t>ETAPA 3. Establecimienot del proceso para el monitoreo y evaluación de la adaptación</t>
  </si>
  <si>
    <t>Seleccionar indicadores e información para alimentar el proceso de monitoreo y evaluación</t>
  </si>
  <si>
    <t>Desarrollar y sintetizar el proceso para el monitoreo y evaluación.</t>
  </si>
  <si>
    <t>Esta herramienta permite identificar las posibles medidas de adaptación.</t>
  </si>
  <si>
    <t>Esta herramienta sintetiza la información, pero para definir los indicadores o completar cada una de las columnas, se debe de tener una sesión de trabajo colaborativa y analizar el abordaje para el monitoreo y evaluación de cada medida.</t>
  </si>
  <si>
    <t>Enfoque:</t>
  </si>
  <si>
    <t>Indicar bajo que enfoque se desarrollará el proceso de monitoreo y evaluación (detallar si será un enfoque basado en el progreso o en resultados).</t>
  </si>
  <si>
    <t>Objetivo estratégico</t>
  </si>
  <si>
    <t xml:space="preserve">Indicadores DE EVALUACIÓN eje estratégico </t>
  </si>
  <si>
    <r>
      <t>Medidas de adaptación</t>
    </r>
    <r>
      <rPr>
        <b/>
        <i/>
        <sz val="11"/>
        <color theme="0"/>
        <rFont val="Rubik"/>
      </rPr>
      <t xml:space="preserve"> (para conocer el detalle de las medidas ir a notas conceptuales respectivas)</t>
    </r>
  </si>
  <si>
    <t xml:space="preserve">Indicadores  DE MONITOREO medidas de adaptación </t>
  </si>
  <si>
    <t xml:space="preserve">Detalle </t>
  </si>
  <si>
    <t xml:space="preserve">Responsables </t>
  </si>
  <si>
    <t xml:space="preserve">Plazo de Cumplimiento </t>
  </si>
  <si>
    <t>Porcentaje de proyectos de infraestructura verde implementados</t>
  </si>
  <si>
    <t>Porcentaje de infraestructura de salud locales que han implementado medidas para reducir su vulnerabilidad climática y garantizar el acceso equitativo a servicios de salud para mujeres, personas en situación de discapacidad y otros grupos en situación de vulnerabilidad.
. 
Porcentaje de las infraestructuras de salud locales que han sido diseñadas o adaptadas para resistir y funcionar durante eventos climáticos extremos</t>
  </si>
  <si>
    <t>Diseñar e implementar un sello verde de certificación para el sector de la construcción con el objetivo de fomentar prácticas sostenibles y responsables con el medio ambiente con un enfoque de equidad de género, promoviendo la participación de mujeres. 
Este sello garantizará el cumplimiento de criterios ambientales, eficiencia energética, uso responsable de materiales, reducción de la huella de carbono y gestión sostenible de residuos. Además, promoverá la adopción de estándares de construcción sostenible alineados con normativas nacionales e internacionales, incentivando la transición hacia edificaciones resilientes y ecoeficientes.</t>
  </si>
  <si>
    <t xml:space="preserve">3 años </t>
  </si>
  <si>
    <t>Aumento porcentual en la conectividad entre fragmentos de ecosistemas clave en comparación con la línea base inicial (índice de conectividad ecológica)</t>
  </si>
  <si>
    <t>Desarrollo de un programa integral para la atención, construcción, remodelación y capacitación en infraestructura pública resiliente e inclusiva al cambio climático</t>
  </si>
  <si>
    <t xml:space="preserve">Porcentaje de infraestructura pública renovada o construida con criterios de resiliencia climática, asegurando la inclusión de mujeres y grupos en situación de vulnerabilidad en la toma de decisiones y en los beneficios derivados de estas infraestructuras.
Número de mujeres, hombres, juventudes, personas mayores y personas con discapacidad que participan en la toma de decisiones sobre infraestructura pública resiliente y en los beneficios derivados de estas infraestructuras. 
Porcentaje de proyectos certificados con el sello verde que incluyen medidas de equidad de género en su diseño e implementación.
Número de personas funcionarias capacitadas en planificación y diseño de infraestructura pública resiliente al cambio climático. </t>
  </si>
  <si>
    <t>Implementación de un incentivo fiscal que contemple la exoneración parcial de impuestos para aquellos proyectos de construcción que obtengan un sello verde, promoviendo así el desarrollo de edificaciones sostenibles y ambientalmente responsables.
Capacitación especializada para las personas funcionarias encargadas de la inspección y supervisión de construcciones, con el fin de fortalecer sus conocimientos en criterios de sostenibilidad, normativas ambientales y estándares de certificación verde, garantizando una adecuada evaluación y cumplimiento de los requisitos establecidos.</t>
  </si>
  <si>
    <t>3-4 años</t>
  </si>
  <si>
    <t>Porcentaje de cobertura de saneamiento en el cantón de Pococí por tipo de tratamiento (tanque séptico, planta de tratamiento, etc.)</t>
  </si>
  <si>
    <t>Número de infraestructuras de tratamiento de aguas residuales construidas, rehabilitadas o mejoradas con criterios de inclusión y acceso equitativo a saneamiento para mujeres y comunidades vulnerables.
Porcentaje de aguas residuales tratadas adecuadamente en el cantón.</t>
  </si>
  <si>
    <t>Desarrollo e implementación de programas de capacitación dirigidos a profesionales que se desempeñan en el ámbito de la gestión y tratamiento de aguas residuales. Estos programas tendrán como objetivo fortalecer las capacidades técnicas y operativas del personal, garantizando el cumplimiento de normativas ambientales y la adopción de mejores prácticas en el sector.
Los ejes temáticos de la capacitación incluirán:
Normativas y regulaciones ambientales aplicables.
Tecnologías innovadoras para el tratamiento y reutilización de aguas residuales.
Estrategias para la optimización de recursos y reducción de impactos ambientales.
Monitoreo y evaluación de la calidad del agua tratada.</t>
  </si>
  <si>
    <t xml:space="preserve">2 a 3 años </t>
  </si>
  <si>
    <t>Porcentaje de nuevas construcciones que cumplen con las regulaciones locales para el manejo del agua pluvial
Número de inspecciones realizadas para verificar el cumplimiento de las regulaciones de manejo de agua pluvial en nuevas construcciones.</t>
  </si>
  <si>
    <t>Incorporación de normativas locales para el adecuado manejo del agua pluvial en nuevas construcciones, con el objetivo de minimizar el impacto ambiental, optimizar el uso de recursos hídricos y reducir el riesgo de inundaciones en áreas urbanas.
Incorporación del enfoque de cambio climático en la planificación y ejecución de todos los proyectos desarrollados por el Estado, asegurando que contemplen medidas de mitigación y adaptación para fortalecer la resiliencia de las infraestructuras y comunidades.</t>
  </si>
  <si>
    <t>2 años</t>
  </si>
  <si>
    <t>Promover la transición hacia sistemas agrícolas y ganaderos sostenibles y resilientes al clima que mejoren la seguridad alimentaria, reduzcan las emisiones de gases de efecto invernadero y conserven los servicios ecosistémicos clave, mediante prácticas regenerativas, diversificación productiva y fortalecimiento de capacidades locales con un enfoque de equidad de género.</t>
  </si>
  <si>
    <t>Área de producción que implementa buenas prácticas agrícolas por tipo de cultivo</t>
  </si>
  <si>
    <t xml:space="preserve">Implementación de sistemas de monitoreo e información (alerta temprana) de la variabilidad climática local, de origen público o privado, para la reducción de la vulnerabilidad en la cadena agropecuaria con un enfoque de equidad de género. </t>
  </si>
  <si>
    <t xml:space="preserve">Sistema de alerta temprana creado y en funcionamiento con un enfoque de equidad de género, promoviendo la participación de mujeres en su planificación y ejecución. 
Número de personas productoras beneficiadas por el sistema de alerta temprana, segregado por distrito,  género y edad. </t>
  </si>
  <si>
    <t xml:space="preserve">Implementación de sistemas de monitoreo y alerta temprana para la variabilidad climática local, tanto de origen público como privado. Estos sistemas contribuirán a la reducción de la vulnerabilidad en la cadena agropecuaria, permitiendo a las personas productoras tomar decisiones informadas y mitigar los impactos del cambio climático en sus actividades.
Vinculación con planes institucionales a través de la coordinación con entidades competentes, asegurando la alineación de estrategias y acciones en el sector agropecuario. Adicionalmente, se propone el desarrollo de una plataforma digital, como un chat especializado, que facilite la comunicación y el acceso oportuno a información climática relevante para las personas productoras. </t>
  </si>
  <si>
    <t>MAG; medios de comunicación</t>
  </si>
  <si>
    <t>2-3 años</t>
  </si>
  <si>
    <t>Porcentaje de personas beneficiadas por la implementación de las acciones, segregado por distrito, género y edad
Monto anual de la reducción en los costos de producción debido a la adopción de prácticas agrícolas sostenibles.</t>
  </si>
  <si>
    <t>Fomento de la agrobiodiversidad sostenible e inclusiva.</t>
  </si>
  <si>
    <t>Número de fincas que implementan prácticas de agrobiodiversidad. 
Porcentaje de mujeres propietarias, administradoras y gestoras de fincas que implementan prácticas de agrobiodiversidad. 
Número de mujeres capacitadas en técnicas de producción agroecológica</t>
  </si>
  <si>
    <t>Promoción de prácticas agrícolas que favorezcan la conservación y uso sostenible de la diversidad biológica en los sistemas productivos,asegurando el acceso equitativo de mujeres a la tierra, recursos productivos y conocimientos técnicos para fortalecer la resiliencia de los ecosistemas y garantizar la disponibilidad de alimentos diversos y nutritivos. 
Programa de soberanía alimentaria- Desarrollo de estrategias integrales que fortalezcan la producción local de alimentos, garantizando el acceso equitativo a una alimentación saludable y sostenible, y promoviendo el derecho de las comunidades a definir sus propios sistemas agroalimentarios en armonía con el ambiente.</t>
  </si>
  <si>
    <t>INDER; CCCI</t>
  </si>
  <si>
    <t>Producción anual por tipo de cultivo mediante prácticas que fomentan la agro diversidad</t>
  </si>
  <si>
    <t>Número  de personas productoras beneficiadas por las acciones implementadas, desagregado por género 
Número de iniciativas y/o emprendimientos azules con enfoque de género. 
Número de iniciativas implementadas para el abordaje de los impactos del cambio climático en el sector pesca en  el cantón. 
Análisis del impacto diferenciado del cambio climático en mujeres pescadoras y sus medios de vida.</t>
  </si>
  <si>
    <t>Implementación de acciones adaptativas para disminuir la vulnerabilidad del sector pesquero frente a los impactos del cambio climático. Estas medidas pueden incluir prácticas sostenibles, diversificación de actividades productivas y fortalecimiento de capacidades locales para la resiliencia.
Diagnóstico cantonal y zonificación para identificar áreas prioritarias de intervención, considerando variables socioeconómicas y ambientales que afectan a las comunidades pesqueras.
Mapeo del sector pesquero mediante la recopilación de información sobre personas dedicadas a la pesca, tipos de pesca practicados y su distribución territorial. Este diagnóstico permitirá diseñar estrategias de adaptación más efectivas y ajustadas a las necesidades locales.</t>
  </si>
  <si>
    <t>1-2 años</t>
  </si>
  <si>
    <t>Porcentaje de participación sobre el total de personas productoras locales agropecuarios y de pesca que participan de las acciones implementadas</t>
  </si>
  <si>
    <t>Número de fincas que implementan alternativas de riego anualmente.
Metros cúbicos de agua abastecidos mediante alternativas de riego anualmente.
Porcentaje de mujeres productoras con acceso a tecnologías de riego eficiente.
Número de mujeres capacitadas en la gestión y uso eficiente del agua en la producción agropecuaria.</t>
  </si>
  <si>
    <t>Promoción de alternativas de riego eficientes, asegurando que las mujeres productoras tengan acceso a tecnologías hídricas y capacitación para su implementación, fomentando el uso de fuentes hídricas no potables para aplicaciones distintas al consumo humano. 
Impulso a la cosecha de agua, promoviendo la implementación de sistemas de recolección y almacenamiento de agua de lluvia para su aprovechamiento sostenible.
Participación del sector privado, incentivando la colaboración con empresas que puedan proveer tecnologías y equipos necesarios para mejorar la eficiencia en la captación y uso del agua.
Financiamiento para estudios e investigaciones, orientados a evaluar la viabilidad de estas estrategias, su impacto en la gestión hídrica y la promoción de prácticas innovadoras para la conservación del recurso.</t>
  </si>
  <si>
    <t>Comités Sectoriales Regionales Agropecuarios (CSRA) 
Comités Sectoriales Locales (COSEL)
Empresa Privada
INDER</t>
  </si>
  <si>
    <t xml:space="preserve">
Porcentaje de organizaciones del sector turismo que implementan medidas del programa de fortalecimiento de capacidades</t>
  </si>
  <si>
    <t xml:space="preserve">Número de personas beneficiadas por el programa segregado por distrito, género y edad. 
Porcentaje de mujeres beneficiadas por el programa de fortalecimiento de capacidades en adaptación climática.
Número de emprendimientos turísticos liderados por mujeres que acceden a financiamiento o asistencia técnica.
Facilitar espacios de educación financiera para mujeres y jóvenes. </t>
  </si>
  <si>
    <t>La articulación interinstitucional en el marco de la guía contempla aspectos de infraestructura, incluyendo edificaciones destinadas al turismo, senderos y otras zonas dentro de áreas protegidas.
Asimismo, es fundamental que el Instituto Costarricense de Turismo (ICT) esté debidamente preparado para brindar una capacitación integral a las empresarias del sector turístico. En este contexto, la huella ecológica podría ser considerada como un criterio relevante. Además, resulta prioritario fortalecer el compromiso del ICT en la formación de empresarias y guías, incorporando en su capacitación aspectos relacionados con el cambio climático con módulos específicos sobre liderazgo de mujeres en el sector turístico, oportunidades de financiamiento y empoderamiento económico.</t>
  </si>
  <si>
    <t>ICT</t>
  </si>
  <si>
    <t>3 años</t>
  </si>
  <si>
    <t>Metros cuadrados de construcción de infraestructura turista que implementan prácticas de construcción sostenible y resiliente</t>
  </si>
  <si>
    <t>Creación de guías y lineamientos para el fomento de la construcción sostenible, resiliente e inclusiva en infraestructura turística</t>
  </si>
  <si>
    <t xml:space="preserve">Guía creada y divulgada. 
Porcentaje de mujeres capacitadas en construcción sostenible en el sector turístico.
Número de construcciones turísticas que incorporan prácticas de construcción sostenible y resiliente. </t>
  </si>
  <si>
    <t>Desarrollo de guías y lineamientos para promover prácticas de construcción sostenible y resiliente en la infraestructura turística, asegurando que los proyectos integren criterios de eficiencia energética, uso responsable de materiales y adaptación al cambio climático.
Promover programas de capacitación en oficios verdes para mujeres en el sector construcción, especialmente en eficiencia energética y uso responsable de materiales.
Enfoque interinstitucional para la infraestructura sostenible, garantizando la articulación entre entidades gubernamentales, el sector privado y otros actores clave para la implementación de normativas, incentivos y estrategias que impulsen el desarrollo de edificaciones sostenibles en el sector turístico.</t>
  </si>
  <si>
    <t>Colegio de Ingenieros y Arquitectos</t>
  </si>
  <si>
    <t>Visitación anual en las actividades turísticas responsables y sostenibles promocionadas</t>
  </si>
  <si>
    <t>Plan de divulgación creado e implementado. 
Alcance  en número de personas impactas de las actividades de promoción realizadas
Porcentaje de emprendimientos turísticos sostenibles liderados por mujeres que son promocionados.</t>
  </si>
  <si>
    <t>Fomento de actividades turísticas responsables y sostenibles co enfoque de género, impulsando prácticas que minimicen los impactos ambientales, promuevan el bienestar de las comunidades locales y contribuyan a la conservación del entorno natural.
Gestión interinstitucional para el turismo sostenible, reconociendo que la promoción de un turismo responsable requiere la articulación de diversas instituciones y sectores.
Aplicación efectiva de planes de manejo en áreas silvestres, asegurando que las actividades turísticas dentro de estos espacios se realicen bajo criterios de sostenibilidad, conservación de la biodiversidad y respeto por los ecosistemas.</t>
  </si>
  <si>
    <t xml:space="preserve">Preservar y restaurar los ecosistemas críticos del cantón, como humedales, yolillales y bosques, para fortalecer su capacidad de proporcionar servicios ecosistémicos esenciales, mejorar la resiliencia climática y proteger la biodiversidad local asegurando la participación equitativa de mujeres y comunidades locales. </t>
  </si>
  <si>
    <t xml:space="preserve">
Porcentaje total de población dentro del territorio con acceso continuo y seguro al agua potable </t>
  </si>
  <si>
    <t>Línea base del recurso hidirco del cantón con análisis de las brechas de género en el acceso al agua potable. 
Plan de Seguridad del Agua creado e implementado    
Número de personas con acceso continuo y seguro al agua potable, segregado por distrito, género y edad</t>
  </si>
  <si>
    <t>Establecer la línea base del recurso hídrico, incluyendo el número de incidentes relacionados con el cambio climático que afectan la seguridad del agua. Esta información es clave para comprender las amenazas actuales y futuras al recurso.
Integrar en la evaluación los índices de fragilidad ambiental del plan regulador, asegurando que se consideren los factores de vulnerabilidad ecológica y climática en las zonas de recarga hídrica.
 Mapeo de recursos económicos para respaldar la implementación de las medidas de seguridad hídrica, junto con la integración de educación ambiental para sensibilizar a la población sobre la importancia de la gestión sostenible del agua.</t>
  </si>
  <si>
    <t>MEP
Municipalidad
Fuerza Pública
Universidades
SINAC
Dirección de Aguas del MINAE</t>
  </si>
  <si>
    <t>1 a 5 años</t>
  </si>
  <si>
    <t>Porcentaje de hectáreas de ecosistemas terrestres y costeros bajo esquemas de conservación y/o restauración, dentro y fuera de las áreas silvestres protegidas en el territorio</t>
  </si>
  <si>
    <t>Programa de conservación y recuperación de ecosistemas creado e implementado. 
Número de mujeres involucradas en programas de restauración de ecosistemas y conservación de biodiversidad.
Cantidad de acciones implementadas para la conservación y recuperación de ecosistemas</t>
  </si>
  <si>
    <t>Identificación de áreas prioritarias para la restauración y conservación de ecosistemas terrestres y costeros, considerando su importancia ecológica y nivel de degradación.
 Reforestación con especies nativas, rehabilitación de suelos degradados y estabilización de dunas costeras para prevenir erosión.
 Implementación de medidas para la conservación de humedales, manglares y bosques costeros, fundamentales para la biodiversidad y la mitigación del cambio climático.
 Desarrollo de indicadores de impacto ambiental para medir el éxito de las intervenciones y realizar ajustes según sea necesario.
Fomento de la participación de comunidades locales que incluya mujeres lideresas y organizaciones de mujeres rurales, promoviendo la educación ambiental y el turismo sostenible como estrategia de conservación.</t>
  </si>
  <si>
    <t>Porcentaje de hectáreas en zonas naturalmente inundables y áreas de recarga bajo esquemas de conservación y/o restauración</t>
  </si>
  <si>
    <t>Programa de recuperación de las zonas naturalmente inundables y áreas de recarga creado e implementado. 
Cantidad de acciones implementadas para la recuperación de las zonas naturalmente inundables y áreas de recarga. 
Participación de mujeres en la toma de decisiones sobre conservación de humedales y zonas de recarga.</t>
  </si>
  <si>
    <t xml:space="preserve">
Porcentaje de capacidades institucionales  (iniciativas, capacitaciones o protocolos) que incorporan la atención de los impactos de las amenazas climáticas en el territorio</t>
  </si>
  <si>
    <t>Actualización del Plan de Emergencias Cantonal, con énfasis en emergencias climáticas asociadas a eventos hídricos o secos extremos.</t>
  </si>
  <si>
    <t>Actualización del plan cantonal de emergencias considerando las amenazas climáticas identificadas en el plan de adaptación que incluyan vulnerabilidades diferenciadas por género. 
Cantidad de comités locales de emergencia capacitados en el marco del Plan de Emergencias Cantonal. 
Porcentaje de mujeres en los comités de emergencia capacitados en gestión del riesgo climático.
Número de protocolos de acción que incluyen enfoques de equidad de género en la respuesta a emergencias climáticas.
Existencia y actualización quinquenal de las bases de datos locales sobre amenaza, riesgo, vulnerabilidad, impactos, pérdidas y daños.</t>
  </si>
  <si>
    <t>Revisión y diagnóstico del plan actual
- Identificación de brechas en la respuesta ante emergencias climáticas incluir  análisis diferenciado por género en la vulnerabilidad. 
- Evaluación de la vulnerabilidad del cantón frente a eventos hídricos y sequías, considerando datos históricos y proyecciones climáticas.
- Inclusión de un enfoque de riesgo climático en la planificación territorial y el ordenamiento del uso del suelo.
- Incorporación de estrategias de gestión del riesgo climático
Implementación de medidas de adaptación basadas en la naturaleza para reducir la vulnerabilidad ante inundaciones y sequías.
- Desarrollo de protocolos de acción específicos para cada tipo de emergencia climática con enfoque de género. 
- Fortalecimiento de capacidades en gestión del riesgo para los comités locales de emergencias.
Socialización y capacitación
- Sensibilización y capacitación de instituciones locales y sociedad civil sobre la importancia de la gestión del riesgo climático que integre perspectiva de género 
-Inclusión de sectores clave (salud, infraestructura, educación, ambiente) en la planificación de la respuesta ante emergencias y con enfoque de género. 
- Desarrollo de simulacros y ejercicios de preparación en comunidades vulnerables.
Coordinación interinstitucional
- Definición de mecanismos de financiamiento para la implementación de medidas preventivas y de respuesta.
- Establecimiento de canales de comunicación efectivos para alertas tempranas y difusión de información en situaciones de emergencia.</t>
  </si>
  <si>
    <t>CME</t>
  </si>
  <si>
    <t>1 año</t>
  </si>
  <si>
    <t xml:space="preserve">
Porcentaje de emprendimientos que incorporan medidas de sostenibilidad dentro de sus modelos de negocio</t>
  </si>
  <si>
    <t xml:space="preserve">Programa para el emprendimiento sostenible creado e implementado 
Porcentaje de emprendimientos sostenibles liderados por mujeres que acceden a financiamiento.
Número de personas participantes en el programa de emprendimiento local sostenible. 
Número de mujeres que participan en capacitaciones sobre educación financiera. </t>
  </si>
  <si>
    <t>Identificación de fuentes de financiamiento disponibles para proyectos sostenibles, incluyendo fondos públicos, líneas de crédito, cooperativas y programas de inversión de impacto - identificar oportunidades dirigidas a mujeres. 
Creación de una plataforma de información accesible para que personas emprendedoras puedan conocer y acceder a estos recursos.
Desarrollo de talleres y capacitaciones en economía circular, ecoinnovación, eficiencia energética y modelos de negocio sostenibles.
Asesoramiento técnico en certificaciones ambientales y estrategias de mercado para productos y servicios sostenibles. Incluir incentivos para emprendimientos sostenibles liderados por mujeres y facilitar acceso a redes de apoyo financiero y técnico.
Desarrollo de incentivos locales para impulsar iniciativas con impacto positivo en la comunidad y el ambiente.
Coordinación con municipalidad, entidades financieras, cámaras empresariales y universidades para fortalecer el ecosistema de emprendimiento sostenible.</t>
  </si>
  <si>
    <t>Mecanismos financieros: Inder, IMAS, Banco; inventario: CCCI- Universidades- INA</t>
  </si>
  <si>
    <t>Porcentaje  anual de recursos financieros destinados a desarrollar las medidas basadas en ecosistemas</t>
  </si>
  <si>
    <t>Plan de ordenamiento territorial creado e implementado. 
Cantidad de medidas de ordenamiento territorial que integran la perspectiva de género en el uso del suelo y mitigación de riesgos climáticos.
El Plan de Ordenamiento Territorial incorpora las medidas basadas en ecosistemas identificadas</t>
  </si>
  <si>
    <t>Identificación de zonas de alto riesgo por inundaciones, sequías y deslizamientos.
Evaluación de la disponibilidad de recursos hídricos y su relación con el crecimiento urbano y agrícola.
Zonificación de áreas de conservación, producción agropecuaria y expansión urbana, considerando escenarios climáticos futuros.
Regulación del uso del suelo para evitar asentamientos en zonas de alto riesgo climático.
Fomento de infraestructura verde y soluciones basadas en la naturaleza para mitigar impactos climáticos.
Protección y restauración de áreas de recarga hídrica y ecosistemas estratégicos.
Elaboración de un proyecto de ley que restrinja el crecimiento descontrolado del área sembrada en zonas ambientalmente sensibles.
Integración de incentivos para prácticas agrícolas sostenibles y de bajo impacto ambiental.
Fortalecimiento de capacidades técnicas en gobiernos locales para la gestión de riesgos climáticos en el ordenamiento territorial.</t>
  </si>
  <si>
    <t>Municiplaidad de Pococí 
Universidades 
AYA 
MAG</t>
  </si>
  <si>
    <t>Porcentaje de caso de  enfermedades asociadas a los efectos/ impactos del cambio climático</t>
  </si>
  <si>
    <t>Total de casos o reportes de enfermedades vinculadas al cambio climático (dengue, enfermedades respiratorias, golpes de calor, deshitración,etc)
Porcentaje de mujeres afectadas por enfermedades asociadas a olas de calor y contaminación del aire.
Número de protocolos de salud climática que incluyen medidas diferenciadas para mujeres y grupos vulnerables.
Total de  acciones implementadas (fumigaciones, vacunación, entrega de mosquiteros, etc.) para reducir el riesgo de enfermedades asociadas al cambio climático</t>
  </si>
  <si>
    <t>Implementación de un sistema de vigilancia epidemiológica para identificar y registrar casos de enfermedades agravadas por el cambio climático (dengue, zika, chikungunya, enfermedades respiratorias, golpes de calor, entre otras) con data desagregada por género. 
Coordinación con el Ministerio de Salud y entidades locales para la recolección y análisis de datos en tiempo real.
Desarrollo de alertas tempranas para brotes epidémicos asociados a temperaturas extremas y variabilidad climática.
Formación de personal de salud, autoridades locales y comunidades en la identificación de síntomas y tratamiento del estrés térmico.
Promoción de normativas para garantizar entornos laborales seguros frente a temperaturas extremas, con medidas de protección para personas trabajadoras en sectores vulnerables (agricultura, construcción, etc.) con enfoque de género. Implementar medidas de protección laboral específicas para mujeres trabajadoras en sectores más vulnerables a temperaturas extremas.
Difusión de protocolos de actuación para la prevención de golpes de calor, deshidratación y enfermedades relacionadas con la exposición a altas temperaturas.
Implementación de campañas de concienciación sobre la relación entre cambio climático y salud.</t>
  </si>
  <si>
    <t>CCSS-Ministerio de Salud-MTSS</t>
  </si>
  <si>
    <t>Porcentaje de participantes que implementan prácticas aprendidas en sus comunidades dentro de los 6 meses posteriores al programa (meta: 70%)</t>
  </si>
  <si>
    <t>Número de personas capacitadas desglosado por género, edad y sector social (meta: mínimo 50 personas por ciclo de formación). 
Número de mujeres líderes comunitarias formadas en gestión del riesgo y resiliencia climática.</t>
  </si>
  <si>
    <t>Enfoque en la adaptación basada en ecosistemas (AbE) y estrategias comunitarias de resiliencia con enfoque de género. 
Módulos sobre gestión del riesgo de desastres, sistemas de alerta temprana y planificación comunitaria - módulos específicos sobre el impacto diferenciado del cambio climático en mujeres y grupos vulnerables.
Capacitación en medidas de reducción de vulnerabilidad ante eventos climáticos extremos.
Formación en protocolos de respuesta ante emergencias climáticas.
Uso eficiente del agua y gestión de recursos hídricos en comunidades vulnerables.
Coordinación con instituciones nacionales y municipales para la implementación de planes de acción local con enfoque sensible al género. 
Evaluaciones participativas para mejorar la efectividad del programa a lo largo del tiempo. 
Revisión periódica para adaptar los contenidos según los escenarios climáticos y las necesidades locales.</t>
  </si>
  <si>
    <t>CME, academia, bomberos</t>
  </si>
  <si>
    <t>Porcentaje de acuerdos alcanzados en las mesas de diálogo que se implementan dentro del plan de adaptación (meta: 80%).</t>
  </si>
  <si>
    <t>Número de mesas de diálogo realizadas anualmente (meta: al menos 4 reuniones/año).
Número de acuerdos generados con enfoque de equidad de género en la adaptación climática.</t>
  </si>
  <si>
    <t>Identificación de prioridades ambientales y socioeconómicas para la restauración y protección de ecosistemas.
Definición de compromisos y responsabilidades de cada actor en la implementación de estrategias de conservación.
Realización de cuatro sesiones anuales enfocadas en la integración de estrategias para la protección y restauración de ecosistemas locales- Incluir la equidad de género como un eje transversal en la agenda de trabajo de estas mesas.
Coordinación de la agenda de cada sesión por parte del CCCI, asegurando la inclusión de temas relevantes para la gestión ambiental.
Seguimiento y evaluación de acuerdos tomados en cada sesión, con informes de avances y resultados.
Promoción de estrategias de restauración ecológica que integren a las comunidades locales.
Evaluación de la efectividad de las estrategias implementadas a partir de los acuerdos generados en las sesiones.
Publicación de informes anuales con recomendaciones y logros alcanzados.</t>
  </si>
  <si>
    <t>CCCI</t>
  </si>
  <si>
    <t>Porcentaje de la población objetivo que recibe información sobre el plan de adaptación a través de los canales establecidos (meta: 90%).</t>
  </si>
  <si>
    <t>Porcentaje de personas usuarias que consideran accesible y comprensible la información difundida (meta: 85%, medido a través de encuestas)
Número de materiales informativos con enfoque de género y accesibles a poblaciones diversas (lenguaje claro, braille, videos interpretados).</t>
  </si>
  <si>
    <t>Creación de contenidos en lenguaje claro, con traducción a lenguas indígenas y formatos accesibles para personas con discapacidad (braille, audiodescripción, videos con interpretación en lengua de señas).- Asegurar que la comunicación climática utilice lenguaje inclusivo y ejemplos que representen la diversidad de género.
Difusión de información climática y de gestión del riesgo en medios comunitarios, carteles informativos y plataformas digitales.
Desarrollo de mecanismos de alerta con señales visuales, sonoras y digitales para garantizar que todas las personas reciban la información de manera oportuna.
Capacitación a comunidades sobre el uso de los sistemas de alerta y protocolos de respuesta en caso de emergencias climáticas.
Organización de foros, talleres y reuniones locales para la cocreación de estrategias de comunicación climática.
Fomento del liderazgo comunitario en la gestión de información climática y prevención de riesgos.
Promoción de la participación de grupos históricamente excluidos en la toma de decisiones sobre estrategias de comunicación.
Uso de redes sociales para la divulgación de alertas, recomendaciones y contenido educativo sobre adaptación al cambio climático.</t>
  </si>
  <si>
    <t>Porcentaje de alianzas que se mantienen activas y contribuyen con recursos, conocimiento o implementación de medidas de adaptación basada en ecosistemas (meta: 75% al tercer año).</t>
  </si>
  <si>
    <t xml:space="preserve">Creación de alianzas estratégicas y convenios de colaboración intersectorial incluyendo al sector privado. </t>
  </si>
  <si>
    <t xml:space="preserve">Número de alianzas estratégicas y convenios formalizados con actores intersectoriales (meta: al menos 5 nuevos acuerdos por año).
Porcentaje de proyectos financiados con enfoque de equidad de género en el acceso a recursos. </t>
  </si>
  <si>
    <t>Creación de espacios de concertación entre actores clave para definir estrategias conjuntas.
Establecimiento de mesas de trabajo intersectoriales para la gestión de proyectos climáticos.
Desarrollo de medidas en colaboración público-privada para la protección ambiental y el desarrollo sostenible.
Desarrollo de iniciativas de reforestación, conservación de humedales y restauración de ecosistemas degradados con participación del sector privado y sociedad civil.
Generación de programas de financiamiento compartido para proyectos ambientales de alto impacto.
Incorporación de universidades y centros de innovación en la generación de conocimiento científico aplicado a la adaptación climática.
Fomento de la investigación en energías renovables, gestión de recursos naturales y tecnologías sostenibles.
Desarrollo de programas de responsabilidad social corporativa alineados con los objetivos de sostenibilidad.
Implementación de campañas de educación ambiental en colaboración con empresas y organizaciones comunitarias.
Incluir alianzas con organizaciones de mujeres y redes de género para fortalecer el enfoque inclusivo en la adaptación climática.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</si>
</sst>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8">
    <font>
      <sz val="11"/>
      <color theme="1"/>
      <name val="Calibri"/>
      <family val="2"/>
      <scheme val="minor"/>
    </font>
    <font>
      <sz val="11"/>
      <color theme="1"/>
      <name val="Arial"/>
      <family val="2"/>
    </font>
    <font>
      <b/>
      <sz val="11"/>
      <color theme="1"/>
      <name val="Calibri"/>
      <family val="2"/>
      <scheme val="minor"/>
    </font>
    <font>
      <sz val="8"/>
      <name val="Calibri"/>
      <family val="2"/>
      <scheme val="minor"/>
    </font>
    <font>
      <b/>
      <sz val="10"/>
      <color theme="1"/>
      <name val="Arial"/>
      <family val="2"/>
    </font>
    <font>
      <sz val="10"/>
      <color theme="1"/>
      <name val="Arial"/>
      <family val="2"/>
    </font>
    <font>
      <sz val="11"/>
      <color theme="1"/>
      <name val="Arial"/>
      <family val="2"/>
    </font>
    <font>
      <sz val="10"/>
      <color rgb="FF000000"/>
      <name val="Arial"/>
      <family val="2"/>
    </font>
    <font>
      <sz val="11"/>
      <color theme="0" tint="-0.499984740745262"/>
      <name val="Calibri"/>
      <family val="2"/>
      <scheme val="minor"/>
    </font>
    <font>
      <sz val="11"/>
      <color rgb="FFFF0000"/>
      <name val="Calibri"/>
      <family val="2"/>
      <scheme val="minor"/>
    </font>
    <font>
      <sz val="11"/>
      <color rgb="FF000000"/>
      <name val="Calibri"/>
      <family val="2"/>
      <scheme val="minor"/>
    </font>
    <font>
      <b/>
      <sz val="11"/>
      <color theme="1"/>
      <name val="Arial"/>
      <family val="2"/>
    </font>
    <font>
      <b/>
      <sz val="13"/>
      <color theme="1"/>
      <name val="Arial"/>
      <family val="2"/>
    </font>
    <font>
      <sz val="12"/>
      <color theme="1"/>
      <name val="Arial"/>
      <family val="2"/>
    </font>
    <font>
      <b/>
      <sz val="12"/>
      <color theme="1"/>
      <name val="Arial"/>
      <family val="2"/>
    </font>
    <font>
      <sz val="13"/>
      <color theme="1"/>
      <name val="Arial"/>
      <family val="2"/>
    </font>
    <font>
      <b/>
      <sz val="12"/>
      <name val="Arial"/>
      <family val="2"/>
    </font>
    <font>
      <sz val="11"/>
      <color theme="0" tint="-0.499984740745262"/>
      <name val="Arial"/>
      <family val="2"/>
    </font>
    <font>
      <sz val="10"/>
      <name val="Arial"/>
      <family val="2"/>
    </font>
    <font>
      <sz val="10"/>
      <color theme="0" tint="-0.499984740745262"/>
      <name val="Arial"/>
      <family val="2"/>
    </font>
    <font>
      <sz val="13"/>
      <color theme="1"/>
      <name val="Calibri"/>
      <family val="2"/>
      <scheme val="minor"/>
    </font>
    <font>
      <sz val="10"/>
      <color theme="1"/>
      <name val="Calibri"/>
      <family val="2"/>
      <scheme val="minor"/>
    </font>
    <font>
      <b/>
      <sz val="10"/>
      <name val="Arial"/>
      <family val="2"/>
    </font>
    <font>
      <b/>
      <sz val="10"/>
      <color theme="1"/>
      <name val="Calibri"/>
      <family val="2"/>
      <scheme val="minor"/>
    </font>
    <font>
      <i/>
      <sz val="10"/>
      <color theme="0" tint="-0.499984740745262"/>
      <name val="Arial"/>
      <family val="2"/>
    </font>
    <font>
      <i/>
      <sz val="10"/>
      <color theme="1"/>
      <name val="Arial"/>
      <family val="2"/>
    </font>
    <font>
      <i/>
      <sz val="10"/>
      <color theme="1"/>
      <name val="Calibri"/>
      <family val="2"/>
      <scheme val="minor"/>
    </font>
    <font>
      <b/>
      <sz val="11"/>
      <color rgb="FF000000"/>
      <name val="Arial"/>
      <family val="2"/>
    </font>
    <font>
      <sz val="11"/>
      <color rgb="FFC00000"/>
      <name val="Calibri"/>
      <family val="2"/>
      <scheme val="minor"/>
    </font>
    <font>
      <sz val="10"/>
      <color rgb="FFC00000"/>
      <name val="Arial"/>
      <family val="2"/>
    </font>
    <font>
      <b/>
      <sz val="10"/>
      <color rgb="FFC00000"/>
      <name val="Arial"/>
      <family val="2"/>
    </font>
    <font>
      <sz val="11"/>
      <color rgb="FFC00000"/>
      <name val="Arial"/>
      <family val="2"/>
    </font>
    <font>
      <b/>
      <sz val="16"/>
      <color theme="1"/>
      <name val="Arial"/>
      <family val="2"/>
    </font>
    <font>
      <sz val="11"/>
      <color rgb="FFFF0000"/>
      <name val="Arial"/>
      <family val="2"/>
    </font>
    <font>
      <u/>
      <sz val="11"/>
      <color theme="10"/>
      <name val="Calibri"/>
      <family val="2"/>
      <scheme val="minor"/>
    </font>
    <font>
      <i/>
      <sz val="11"/>
      <color theme="1"/>
      <name val="Arial"/>
      <family val="2"/>
    </font>
    <font>
      <i/>
      <sz val="11"/>
      <color theme="0" tint="-0.499984740745262"/>
      <name val="Calibri"/>
      <family val="2"/>
      <scheme val="minor"/>
    </font>
    <font>
      <b/>
      <i/>
      <sz val="12"/>
      <color theme="1"/>
      <name val="Arial"/>
      <family val="2"/>
    </font>
    <font>
      <i/>
      <u/>
      <sz val="11"/>
      <color theme="10"/>
      <name val="Arial"/>
      <family val="2"/>
    </font>
    <font>
      <i/>
      <sz val="12"/>
      <color theme="1"/>
      <name val="Arial"/>
      <family val="2"/>
    </font>
    <font>
      <sz val="11"/>
      <color rgb="FF000000"/>
      <name val="Arial"/>
      <family val="2"/>
    </font>
    <font>
      <sz val="11"/>
      <color rgb="FF4471C4"/>
      <name val="Arial"/>
      <family val="2"/>
    </font>
    <font>
      <sz val="7"/>
      <color rgb="FF000000"/>
      <name val="Times New Roman"/>
      <family val="1"/>
    </font>
    <font>
      <i/>
      <sz val="11"/>
      <color rgb="FF000000"/>
      <name val="Arial"/>
      <family val="2"/>
    </font>
    <font>
      <i/>
      <sz val="7"/>
      <color rgb="FF000000"/>
      <name val="Times New Roman"/>
      <family val="1"/>
    </font>
    <font>
      <sz val="7"/>
      <color theme="1"/>
      <name val="Times New Roman"/>
      <family val="1"/>
    </font>
    <font>
      <sz val="11"/>
      <color rgb="FF8EAADB"/>
      <name val="Arial"/>
      <family val="2"/>
    </font>
    <font>
      <sz val="11"/>
      <name val="Arial"/>
      <family val="2"/>
    </font>
    <font>
      <sz val="10"/>
      <color rgb="FF000000"/>
      <name val="Arial"/>
    </font>
    <font>
      <sz val="10"/>
      <color rgb="FF515151"/>
      <name val="Times New Roman"/>
      <family val="1"/>
    </font>
    <font>
      <b/>
      <sz val="8"/>
      <color rgb="FFFFFFFF"/>
      <name val="Times New Roman"/>
      <family val="1"/>
    </font>
    <font>
      <sz val="8"/>
      <color rgb="FFFFFFFF"/>
      <name val="Times New Roman"/>
      <family val="1"/>
    </font>
    <font>
      <b/>
      <sz val="8"/>
      <color rgb="FF000000"/>
      <name val="Times New Roman"/>
      <family val="1"/>
    </font>
    <font>
      <sz val="8"/>
      <color rgb="FF000000"/>
      <name val="Times New Roman"/>
      <family val="1"/>
    </font>
    <font>
      <i/>
      <sz val="8"/>
      <color rgb="FF000000"/>
      <name val="Times New Roman"/>
      <family val="1"/>
    </font>
    <font>
      <b/>
      <sz val="8"/>
      <name val="Times New Roman"/>
      <family val="1"/>
    </font>
    <font>
      <b/>
      <sz val="14"/>
      <color theme="0"/>
      <name val="Calibri"/>
      <family val="2"/>
      <scheme val="minor"/>
    </font>
    <font>
      <b/>
      <i/>
      <sz val="10"/>
      <color theme="1"/>
      <name val="Calibri"/>
      <family val="2"/>
      <scheme val="minor"/>
    </font>
    <font>
      <b/>
      <i/>
      <sz val="10"/>
      <color theme="0"/>
      <name val="Calibri"/>
      <family val="2"/>
      <scheme val="minor"/>
    </font>
    <font>
      <i/>
      <sz val="10"/>
      <color theme="0"/>
      <name val="Calibri"/>
      <family val="2"/>
      <scheme val="minor"/>
    </font>
    <font>
      <b/>
      <i/>
      <sz val="8"/>
      <color theme="1"/>
      <name val="Calibri"/>
      <family val="2"/>
      <scheme val="minor"/>
    </font>
    <font>
      <i/>
      <sz val="8"/>
      <color theme="1"/>
      <name val="Calibri"/>
      <family val="2"/>
      <scheme val="minor"/>
    </font>
    <font>
      <b/>
      <sz val="14"/>
      <name val="Calibri"/>
      <family val="2"/>
      <scheme val="minor"/>
    </font>
    <font>
      <b/>
      <sz val="10"/>
      <color rgb="FF000000"/>
      <name val="Calibri"/>
      <family val="2"/>
      <scheme val="minor"/>
    </font>
    <font>
      <b/>
      <sz val="10"/>
      <name val="Calibri"/>
      <family val="2"/>
      <scheme val="minor"/>
    </font>
    <font>
      <sz val="10"/>
      <name val="Calibri"/>
      <family val="2"/>
      <scheme val="minor"/>
    </font>
    <font>
      <sz val="16"/>
      <color theme="1"/>
      <name val="Calibri"/>
      <family val="2"/>
      <scheme val="minor"/>
    </font>
    <font>
      <sz val="10"/>
      <color theme="1"/>
      <name val="Times New Roman"/>
      <family val="1"/>
    </font>
    <font>
      <b/>
      <sz val="9"/>
      <color rgb="FFF2F2F2"/>
      <name val="Times New Roman"/>
      <family val="1"/>
    </font>
    <font>
      <sz val="9"/>
      <color rgb="FF000000"/>
      <name val="Times New Roman"/>
      <family val="1"/>
    </font>
    <font>
      <b/>
      <sz val="10"/>
      <color theme="1"/>
      <name val="Times New Roman"/>
      <family val="1"/>
    </font>
    <font>
      <sz val="10"/>
      <color rgb="FF000000"/>
      <name val="Times New Roman"/>
      <family val="1"/>
    </font>
    <font>
      <sz val="10"/>
      <color theme="1"/>
      <name val="Symbol"/>
      <family val="1"/>
      <charset val="2"/>
    </font>
    <font>
      <b/>
      <sz val="10"/>
      <color rgb="FFFFFFFF"/>
      <name val="Times New Roman"/>
      <family val="1"/>
    </font>
    <font>
      <sz val="11"/>
      <name val="Calibri"/>
      <family val="2"/>
      <scheme val="minor"/>
    </font>
    <font>
      <b/>
      <sz val="10"/>
      <name val="Rubik"/>
    </font>
    <font>
      <b/>
      <sz val="11"/>
      <name val="Arial "/>
    </font>
    <font>
      <sz val="11"/>
      <name val="Arial "/>
    </font>
    <font>
      <b/>
      <sz val="11"/>
      <color theme="6" tint="-0.249977111117893"/>
      <name val="Arial"/>
      <family val="2"/>
    </font>
    <font>
      <u/>
      <sz val="10"/>
      <name val="Arial"/>
      <family val="2"/>
    </font>
    <font>
      <sz val="7"/>
      <name val="Arial"/>
      <family val="2"/>
    </font>
    <font>
      <b/>
      <sz val="11"/>
      <name val="Rubik"/>
    </font>
    <font>
      <sz val="10"/>
      <name val="Rubik"/>
    </font>
    <font>
      <b/>
      <sz val="11"/>
      <color theme="0"/>
      <name val="Rubik"/>
    </font>
    <font>
      <b/>
      <i/>
      <sz val="11"/>
      <color theme="0"/>
      <name val="Rubik"/>
    </font>
    <font>
      <sz val="11"/>
      <name val="Rubik"/>
    </font>
    <font>
      <sz val="10"/>
      <color rgb="FF181818"/>
      <name val="Rubik"/>
    </font>
    <font>
      <sz val="7"/>
      <color rgb="FF181818"/>
      <name val="Times New Roman"/>
      <family val="1"/>
    </font>
  </fonts>
  <fills count="36">
    <fill>
      <patternFill patternType="none"/>
    </fill>
    <fill>
      <patternFill patternType="gray125"/>
    </fill>
    <fill>
      <patternFill patternType="solid">
        <fgColor theme="0" tint="-0.14999847407452621"/>
        <bgColor indexed="64"/>
      </patternFill>
    </fill>
    <fill>
      <patternFill patternType="solid">
        <fgColor rgb="FFFFFFFF"/>
        <bgColor indexed="64"/>
      </patternFill>
    </fill>
    <fill>
      <patternFill patternType="solid">
        <fgColor theme="8" tint="0.79998168889431442"/>
        <bgColor indexed="64"/>
      </patternFill>
    </fill>
    <fill>
      <patternFill patternType="solid">
        <fgColor rgb="FFFFC000"/>
        <bgColor indexed="64"/>
      </patternFill>
    </fill>
    <fill>
      <patternFill patternType="solid">
        <fgColor theme="8" tint="0.39997558519241921"/>
        <bgColor indexed="64"/>
      </patternFill>
    </fill>
    <fill>
      <patternFill patternType="solid">
        <fgColor theme="8"/>
        <bgColor indexed="64"/>
      </patternFill>
    </fill>
    <fill>
      <patternFill patternType="solid">
        <fgColor theme="0"/>
        <bgColor indexed="64"/>
      </patternFill>
    </fill>
    <fill>
      <patternFill patternType="solid">
        <fgColor rgb="FF00B050"/>
        <bgColor indexed="64"/>
      </patternFill>
    </fill>
    <fill>
      <patternFill patternType="solid">
        <fgColor rgb="FFFFFF00"/>
        <bgColor indexed="64"/>
      </patternFill>
    </fill>
    <fill>
      <patternFill patternType="solid">
        <fgColor rgb="FFF2F2F2"/>
        <bgColor indexed="64"/>
      </patternFill>
    </fill>
    <fill>
      <patternFill patternType="solid">
        <fgColor rgb="FFDADADA"/>
        <bgColor indexed="64"/>
      </patternFill>
    </fill>
    <fill>
      <patternFill patternType="solid">
        <fgColor rgb="FF000000"/>
        <bgColor indexed="64"/>
      </patternFill>
    </fill>
    <fill>
      <patternFill patternType="solid">
        <fgColor rgb="FF595959"/>
        <bgColor indexed="64"/>
      </patternFill>
    </fill>
    <fill>
      <patternFill patternType="solid">
        <fgColor rgb="FFBFBFBF"/>
        <bgColor indexed="64"/>
      </patternFill>
    </fill>
    <fill>
      <patternFill patternType="solid">
        <fgColor rgb="FFC0CF3A"/>
        <bgColor indexed="64"/>
      </patternFill>
    </fill>
    <fill>
      <patternFill patternType="solid">
        <fgColor rgb="FFEFEFEF"/>
        <bgColor indexed="64"/>
      </patternFill>
    </fill>
    <fill>
      <patternFill patternType="solid">
        <fgColor rgb="FF0989B1"/>
        <bgColor indexed="64"/>
      </patternFill>
    </fill>
    <fill>
      <patternFill patternType="solid">
        <fgColor rgb="FF5C8B30"/>
        <bgColor indexed="64"/>
      </patternFill>
    </fill>
    <fill>
      <patternFill patternType="solid">
        <fgColor rgb="FF00B0F0"/>
        <bgColor indexed="64"/>
      </patternFill>
    </fill>
    <fill>
      <patternFill patternType="solid">
        <fgColor rgb="FFEDB7B7"/>
        <bgColor indexed="64"/>
      </patternFill>
    </fill>
    <fill>
      <patternFill patternType="solid">
        <fgColor rgb="FFFFF0F0"/>
        <bgColor indexed="64"/>
      </patternFill>
    </fill>
    <fill>
      <patternFill patternType="solid">
        <fgColor theme="2"/>
        <bgColor indexed="64"/>
      </patternFill>
    </fill>
    <fill>
      <patternFill patternType="solid">
        <fgColor theme="2" tint="-0.249977111117893"/>
        <bgColor indexed="64"/>
      </patternFill>
    </fill>
    <fill>
      <patternFill patternType="solid">
        <fgColor rgb="FFECB538"/>
        <bgColor indexed="64"/>
      </patternFill>
    </fill>
    <fill>
      <patternFill patternType="solid">
        <fgColor rgb="FFFF0000"/>
        <bgColor indexed="64"/>
      </patternFill>
    </fill>
    <fill>
      <patternFill patternType="solid">
        <fgColor rgb="FFF3712A"/>
        <bgColor indexed="64"/>
      </patternFill>
    </fill>
    <fill>
      <patternFill patternType="solid">
        <fgColor rgb="FFF8696B"/>
        <bgColor indexed="64"/>
      </patternFill>
    </fill>
    <fill>
      <patternFill patternType="solid">
        <fgColor rgb="FF91D8EF"/>
        <bgColor indexed="64"/>
      </patternFill>
    </fill>
    <fill>
      <patternFill patternType="solid">
        <fgColor rgb="FFECB537"/>
        <bgColor indexed="64"/>
      </patternFill>
    </fill>
    <fill>
      <patternFill patternType="solid">
        <fgColor rgb="FF096E67"/>
        <bgColor indexed="64"/>
      </patternFill>
    </fill>
    <fill>
      <patternFill patternType="solid">
        <fgColor rgb="FF5A4838"/>
        <bgColor indexed="64"/>
      </patternFill>
    </fill>
    <fill>
      <patternFill patternType="solid">
        <fgColor rgb="FFC2D11D"/>
        <bgColor indexed="64"/>
      </patternFill>
    </fill>
    <fill>
      <patternFill patternType="solid">
        <fgColor theme="2" tint="-0.499984740745262"/>
        <bgColor indexed="64"/>
      </patternFill>
    </fill>
    <fill>
      <patternFill patternType="solid">
        <fgColor rgb="FFFFCC00"/>
        <bgColor indexed="64"/>
      </patternFill>
    </fill>
  </fills>
  <borders count="80">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medium">
        <color indexed="64"/>
      </bottom>
      <diagonal/>
    </border>
    <border>
      <left/>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right style="medium">
        <color rgb="FF000000"/>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thin">
        <color indexed="64"/>
      </top>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style="thin">
        <color rgb="FF000000"/>
      </left>
      <right style="thin">
        <color rgb="FF000000"/>
      </right>
      <top style="thin">
        <color rgb="FF000000"/>
      </top>
      <bottom style="thin">
        <color rgb="FF000000"/>
      </bottom>
      <diagonal/>
    </border>
    <border>
      <left style="medium">
        <color rgb="FF002060"/>
      </left>
      <right/>
      <top style="medium">
        <color rgb="FF002060"/>
      </top>
      <bottom style="medium">
        <color rgb="FF002060"/>
      </bottom>
      <diagonal/>
    </border>
    <border>
      <left/>
      <right/>
      <top style="medium">
        <color rgb="FF002060"/>
      </top>
      <bottom style="medium">
        <color rgb="FF002060"/>
      </bottom>
      <diagonal/>
    </border>
    <border>
      <left/>
      <right style="medium">
        <color rgb="FF002060"/>
      </right>
      <top style="medium">
        <color rgb="FF002060"/>
      </top>
      <bottom style="medium">
        <color rgb="FF002060"/>
      </bottom>
      <diagonal/>
    </border>
    <border>
      <left style="medium">
        <color rgb="FF002060"/>
      </left>
      <right/>
      <top style="medium">
        <color rgb="FF002060"/>
      </top>
      <bottom/>
      <diagonal/>
    </border>
    <border>
      <left/>
      <right/>
      <top style="medium">
        <color rgb="FF002060"/>
      </top>
      <bottom/>
      <diagonal/>
    </border>
    <border>
      <left/>
      <right style="medium">
        <color rgb="FF002060"/>
      </right>
      <top style="medium">
        <color rgb="FF002060"/>
      </top>
      <bottom/>
      <diagonal/>
    </border>
    <border>
      <left style="medium">
        <color rgb="FF002060"/>
      </left>
      <right/>
      <top/>
      <bottom/>
      <diagonal/>
    </border>
    <border>
      <left/>
      <right style="medium">
        <color rgb="FF002060"/>
      </right>
      <top/>
      <bottom/>
      <diagonal/>
    </border>
    <border>
      <left style="medium">
        <color rgb="FF002060"/>
      </left>
      <right/>
      <top/>
      <bottom style="medium">
        <color rgb="FF002060"/>
      </bottom>
      <diagonal/>
    </border>
    <border>
      <left/>
      <right/>
      <top/>
      <bottom style="medium">
        <color rgb="FF002060"/>
      </bottom>
      <diagonal/>
    </border>
    <border>
      <left/>
      <right style="medium">
        <color rgb="FF002060"/>
      </right>
      <top/>
      <bottom style="medium">
        <color rgb="FF002060"/>
      </bottom>
      <diagonal/>
    </border>
    <border>
      <left style="medium">
        <color indexed="64"/>
      </left>
      <right/>
      <top style="medium">
        <color indexed="64"/>
      </top>
      <bottom style="thin">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style="medium">
        <color rgb="FFFFFFFF"/>
      </left>
      <right style="medium">
        <color rgb="FFFFFFFF"/>
      </right>
      <top/>
      <bottom style="medium">
        <color rgb="FFFFFFFF"/>
      </bottom>
      <diagonal/>
    </border>
    <border>
      <left/>
      <right style="medium">
        <color rgb="FFFFFFFF"/>
      </right>
      <top/>
      <bottom style="medium">
        <color rgb="FFFFFFFF"/>
      </bottom>
      <diagonal/>
    </border>
    <border>
      <left style="medium">
        <color rgb="FF808080"/>
      </left>
      <right style="medium">
        <color rgb="FF808080"/>
      </right>
      <top style="medium">
        <color rgb="FF808080"/>
      </top>
      <bottom style="medium">
        <color rgb="FF808080"/>
      </bottom>
      <diagonal/>
    </border>
    <border>
      <left style="medium">
        <color rgb="FF808080"/>
      </left>
      <right style="medium">
        <color rgb="FF808080"/>
      </right>
      <top style="medium">
        <color rgb="FF808080"/>
      </top>
      <bottom/>
      <diagonal/>
    </border>
    <border>
      <left style="medium">
        <color rgb="FF808080"/>
      </left>
      <right style="medium">
        <color rgb="FF808080"/>
      </right>
      <top/>
      <bottom/>
      <diagonal/>
    </border>
    <border>
      <left style="medium">
        <color rgb="FF808080"/>
      </left>
      <right style="medium">
        <color rgb="FF808080"/>
      </right>
      <top/>
      <bottom style="medium">
        <color rgb="FF808080"/>
      </bottom>
      <diagonal/>
    </border>
    <border>
      <left/>
      <right style="medium">
        <color rgb="FF808080"/>
      </right>
      <top style="medium">
        <color rgb="FF808080"/>
      </top>
      <bottom style="medium">
        <color rgb="FF808080"/>
      </bottom>
      <diagonal/>
    </border>
    <border>
      <left/>
      <right style="medium">
        <color rgb="FF808080"/>
      </right>
      <top/>
      <bottom/>
      <diagonal/>
    </border>
    <border>
      <left/>
      <right style="medium">
        <color rgb="FF808080"/>
      </right>
      <top/>
      <bottom style="medium">
        <color rgb="FF808080"/>
      </bottom>
      <diagonal/>
    </border>
    <border>
      <left/>
      <right/>
      <top/>
      <bottom style="medium">
        <color rgb="FF808080"/>
      </bottom>
      <diagonal/>
    </border>
    <border>
      <left style="medium">
        <color rgb="FF808080"/>
      </left>
      <right/>
      <top/>
      <bottom style="medium">
        <color rgb="FF808080"/>
      </bottom>
      <diagonal/>
    </border>
    <border>
      <left/>
      <right style="medium">
        <color rgb="FFA6A6A6"/>
      </right>
      <top/>
      <bottom style="medium">
        <color rgb="FFD9D9D9"/>
      </bottom>
      <diagonal/>
    </border>
    <border>
      <left style="medium">
        <color rgb="FF808080"/>
      </left>
      <right/>
      <top/>
      <bottom/>
      <diagonal/>
    </border>
    <border>
      <left style="medium">
        <color rgb="FF808080"/>
      </left>
      <right/>
      <top style="medium">
        <color rgb="FF808080"/>
      </top>
      <bottom style="medium">
        <color rgb="FF808080"/>
      </bottom>
      <diagonal/>
    </border>
    <border>
      <left/>
      <right/>
      <top style="medium">
        <color rgb="FF808080"/>
      </top>
      <bottom style="medium">
        <color rgb="FF808080"/>
      </bottom>
      <diagonal/>
    </border>
    <border>
      <left style="medium">
        <color rgb="FFFFFFFF"/>
      </left>
      <right style="medium">
        <color rgb="FFFFFFFF"/>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bottom/>
      <diagonal/>
    </border>
    <border>
      <left/>
      <right style="medium">
        <color rgb="FFFFFFFF"/>
      </right>
      <top/>
      <bottom/>
      <diagonal/>
    </border>
    <border>
      <left style="medium">
        <color rgb="FFFFFFFF"/>
      </left>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FFFFFF"/>
      </left>
      <right/>
      <top style="medium">
        <color rgb="FFFFFFFF"/>
      </top>
      <bottom/>
      <diagonal/>
    </border>
    <border>
      <left/>
      <right style="medium">
        <color rgb="FFFFFFFF"/>
      </right>
      <top style="medium">
        <color rgb="FFFFFFFF"/>
      </top>
      <bottom/>
      <diagonal/>
    </border>
    <border>
      <left style="medium">
        <color rgb="FFFFFFFF"/>
      </left>
      <right/>
      <top/>
      <bottom/>
      <diagonal/>
    </border>
    <border>
      <left style="medium">
        <color rgb="FFFFFFFF"/>
      </left>
      <right/>
      <top/>
      <bottom style="medium">
        <color rgb="FFFFFFFF"/>
      </bottom>
      <diagonal/>
    </border>
    <border>
      <left style="thin">
        <color theme="2" tint="-9.9978637043366805E-2"/>
      </left>
      <right/>
      <top/>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rgb="FF000000"/>
      </right>
      <top style="thin">
        <color indexed="64"/>
      </top>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s>
  <cellStyleXfs count="2">
    <xf numFmtId="0" fontId="0" fillId="0" borderId="0"/>
    <xf numFmtId="0" fontId="34" fillId="0" borderId="0" applyNumberFormat="0" applyFill="0" applyBorder="0" applyAlignment="0" applyProtection="0"/>
  </cellStyleXfs>
  <cellXfs count="633">
    <xf numFmtId="0" fontId="0" fillId="0" borderId="0" xfId="0"/>
    <xf numFmtId="0" fontId="0" fillId="0" borderId="0" xfId="0" applyAlignment="1">
      <alignment wrapText="1"/>
    </xf>
    <xf numFmtId="0" fontId="2" fillId="0" borderId="0" xfId="0" applyFont="1" applyAlignment="1">
      <alignment wrapText="1"/>
    </xf>
    <xf numFmtId="0" fontId="8" fillId="0" borderId="0" xfId="0" applyFont="1" applyAlignment="1">
      <alignment wrapText="1"/>
    </xf>
    <xf numFmtId="0" fontId="16" fillId="2" borderId="0" xfId="0" applyFont="1" applyFill="1"/>
    <xf numFmtId="0" fontId="6" fillId="0" borderId="0" xfId="0" applyFont="1"/>
    <xf numFmtId="0" fontId="6" fillId="0" borderId="0" xfId="0" applyFont="1" applyAlignment="1">
      <alignment wrapText="1"/>
    </xf>
    <xf numFmtId="0" fontId="17" fillId="0" borderId="0" xfId="0" applyFont="1" applyAlignment="1">
      <alignment vertical="center"/>
    </xf>
    <xf numFmtId="0" fontId="14" fillId="0" borderId="0" xfId="0" applyFont="1" applyAlignment="1">
      <alignment horizontal="right" vertical="center" wrapText="1"/>
    </xf>
    <xf numFmtId="0" fontId="14" fillId="4" borderId="0" xfId="0" applyFont="1" applyFill="1" applyAlignment="1">
      <alignment vertical="center"/>
    </xf>
    <xf numFmtId="0" fontId="0" fillId="2" borderId="0" xfId="0" applyFill="1"/>
    <xf numFmtId="0" fontId="0" fillId="4" borderId="0" xfId="0" applyFill="1"/>
    <xf numFmtId="0" fontId="5" fillId="0" borderId="0" xfId="0" applyFont="1"/>
    <xf numFmtId="0" fontId="5" fillId="0" borderId="3" xfId="0" applyFont="1" applyBorder="1" applyAlignment="1">
      <alignment wrapText="1"/>
    </xf>
    <xf numFmtId="0" fontId="5" fillId="0" borderId="10" xfId="0" applyFont="1" applyBorder="1" applyAlignment="1">
      <alignment wrapText="1"/>
    </xf>
    <xf numFmtId="0" fontId="4" fillId="0" borderId="0" xfId="0" applyFont="1" applyAlignment="1">
      <alignment vertical="center" wrapText="1"/>
    </xf>
    <xf numFmtId="0" fontId="5" fillId="0" borderId="0" xfId="0" applyFont="1" applyAlignment="1">
      <alignment wrapText="1"/>
    </xf>
    <xf numFmtId="0" fontId="5" fillId="0" borderId="0" xfId="0" applyFont="1" applyAlignment="1">
      <alignment horizontal="right" wrapText="1"/>
    </xf>
    <xf numFmtId="0" fontId="17" fillId="0" borderId="0" xfId="0" applyFont="1" applyAlignment="1">
      <alignment horizontal="left" vertical="center" wrapText="1"/>
    </xf>
    <xf numFmtId="0" fontId="21" fillId="0" borderId="0" xfId="0" applyFont="1"/>
    <xf numFmtId="0" fontId="18" fillId="0" borderId="11" xfId="0" applyFont="1" applyBorder="1" applyAlignment="1">
      <alignment horizontal="left"/>
    </xf>
    <xf numFmtId="0" fontId="17" fillId="0" borderId="11" xfId="0" applyFont="1" applyBorder="1" applyAlignment="1">
      <alignment horizontal="left" wrapText="1"/>
    </xf>
    <xf numFmtId="0" fontId="6" fillId="6" borderId="0" xfId="0" applyFont="1" applyFill="1"/>
    <xf numFmtId="0" fontId="15" fillId="7" borderId="0" xfId="0" applyFont="1" applyFill="1"/>
    <xf numFmtId="0" fontId="20" fillId="7" borderId="0" xfId="0" applyFont="1" applyFill="1"/>
    <xf numFmtId="0" fontId="0" fillId="7" borderId="0" xfId="0" applyFill="1"/>
    <xf numFmtId="0" fontId="12" fillId="7" borderId="0" xfId="0" applyFont="1" applyFill="1" applyAlignment="1">
      <alignment wrapText="1"/>
    </xf>
    <xf numFmtId="0" fontId="24" fillId="0" borderId="9" xfId="0" applyFont="1" applyBorder="1" applyAlignment="1">
      <alignment horizontal="center" vertical="center" wrapText="1"/>
    </xf>
    <xf numFmtId="0" fontId="5" fillId="8" borderId="0" xfId="0" applyFont="1" applyFill="1"/>
    <xf numFmtId="0" fontId="6" fillId="8" borderId="0" xfId="0" applyFont="1" applyFill="1"/>
    <xf numFmtId="0" fontId="0" fillId="8" borderId="0" xfId="0" applyFill="1"/>
    <xf numFmtId="0" fontId="5" fillId="8" borderId="1" xfId="0" applyFont="1" applyFill="1" applyBorder="1" applyAlignment="1">
      <alignment vertical="center" wrapText="1"/>
    </xf>
    <xf numFmtId="0" fontId="7" fillId="8" borderId="19" xfId="0" applyFont="1" applyFill="1" applyBorder="1" applyAlignment="1">
      <alignment horizontal="left" vertical="center" wrapText="1"/>
    </xf>
    <xf numFmtId="0" fontId="7" fillId="0" borderId="0" xfId="0" applyFont="1"/>
    <xf numFmtId="0" fontId="14" fillId="8" borderId="0" xfId="0" applyFont="1" applyFill="1" applyAlignment="1">
      <alignment horizontal="right" vertical="center" wrapText="1"/>
    </xf>
    <xf numFmtId="0" fontId="24" fillId="0" borderId="6" xfId="0" applyFont="1" applyBorder="1" applyAlignment="1">
      <alignment horizontal="center" vertical="center" wrapText="1"/>
    </xf>
    <xf numFmtId="0" fontId="24" fillId="0" borderId="14"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21" xfId="0" applyFont="1" applyBorder="1" applyAlignment="1">
      <alignment horizontal="center" vertical="center" wrapText="1"/>
    </xf>
    <xf numFmtId="0" fontId="4" fillId="8" borderId="26" xfId="0" applyFont="1" applyFill="1" applyBorder="1" applyAlignment="1">
      <alignment horizontal="center" vertical="center" wrapText="1"/>
    </xf>
    <xf numFmtId="0" fontId="5" fillId="0" borderId="7" xfId="0" applyFont="1" applyBorder="1" applyAlignment="1">
      <alignment wrapText="1"/>
    </xf>
    <xf numFmtId="0" fontId="28" fillId="0" borderId="0" xfId="0" applyFont="1"/>
    <xf numFmtId="0" fontId="5" fillId="8" borderId="0" xfId="0" applyFont="1" applyFill="1" applyAlignment="1" applyProtection="1">
      <alignment horizontal="left" vertical="center" indent="1"/>
      <protection locked="0"/>
    </xf>
    <xf numFmtId="0" fontId="29" fillId="8" borderId="0" xfId="0" applyFont="1" applyFill="1" applyAlignment="1" applyProtection="1">
      <alignment horizontal="left" vertical="center" indent="1"/>
      <protection locked="0"/>
    </xf>
    <xf numFmtId="0" fontId="30" fillId="8" borderId="0" xfId="0" applyFont="1" applyFill="1" applyAlignment="1">
      <alignment horizontal="left" vertical="center" indent="1"/>
    </xf>
    <xf numFmtId="0" fontId="11" fillId="0" borderId="0" xfId="0" applyFont="1" applyAlignment="1">
      <alignment horizontal="left" vertical="center" wrapText="1"/>
    </xf>
    <xf numFmtId="0" fontId="28" fillId="0" borderId="0" xfId="0" applyFont="1" applyAlignment="1">
      <alignment wrapText="1"/>
    </xf>
    <xf numFmtId="0" fontId="4" fillId="8" borderId="32" xfId="0" applyFont="1" applyFill="1" applyBorder="1" applyAlignment="1">
      <alignment horizontal="left" vertical="center" wrapText="1"/>
    </xf>
    <xf numFmtId="0" fontId="11" fillId="0" borderId="0" xfId="0" applyFont="1" applyAlignment="1">
      <alignment horizontal="left" wrapText="1"/>
    </xf>
    <xf numFmtId="0" fontId="31" fillId="8" borderId="0" xfId="0" applyFont="1" applyFill="1" applyAlignment="1">
      <alignment vertical="center"/>
    </xf>
    <xf numFmtId="0" fontId="32" fillId="8" borderId="0" xfId="0" applyFont="1" applyFill="1" applyAlignment="1">
      <alignment vertical="center"/>
    </xf>
    <xf numFmtId="0" fontId="13" fillId="8" borderId="0" xfId="0" applyFont="1" applyFill="1" applyAlignment="1">
      <alignment vertical="center"/>
    </xf>
    <xf numFmtId="0" fontId="14" fillId="8" borderId="0" xfId="0" applyFont="1" applyFill="1" applyAlignment="1">
      <alignment vertical="center"/>
    </xf>
    <xf numFmtId="0" fontId="9" fillId="8" borderId="0" xfId="0" applyFont="1" applyFill="1"/>
    <xf numFmtId="0" fontId="6" fillId="8" borderId="0" xfId="0" applyFont="1" applyFill="1" applyAlignment="1">
      <alignment vertical="center"/>
    </xf>
    <xf numFmtId="0" fontId="18" fillId="8" borderId="0" xfId="0" applyFont="1" applyFill="1" applyAlignment="1">
      <alignment vertical="center"/>
    </xf>
    <xf numFmtId="0" fontId="0" fillId="0" borderId="3" xfId="0" applyBorder="1"/>
    <xf numFmtId="0" fontId="5" fillId="8" borderId="0" xfId="0" applyFont="1" applyFill="1" applyAlignment="1">
      <alignment wrapText="1"/>
    </xf>
    <xf numFmtId="0" fontId="22" fillId="0" borderId="26" xfId="0" applyFont="1" applyBorder="1" applyAlignment="1">
      <alignment horizontal="center" vertical="center" wrapText="1"/>
    </xf>
    <xf numFmtId="0" fontId="12" fillId="7" borderId="0" xfId="0" applyFont="1" applyFill="1"/>
    <xf numFmtId="0" fontId="33" fillId="8" borderId="0" xfId="0" applyFont="1" applyFill="1"/>
    <xf numFmtId="0" fontId="4" fillId="8" borderId="0" xfId="0" applyFont="1" applyFill="1" applyAlignment="1">
      <alignment horizontal="left" vertical="center" wrapText="1"/>
    </xf>
    <xf numFmtId="0" fontId="12" fillId="7" borderId="0" xfId="0" applyFont="1" applyFill="1" applyAlignment="1">
      <alignment horizontal="left" wrapText="1"/>
    </xf>
    <xf numFmtId="0" fontId="12" fillId="7" borderId="0" xfId="0" applyFont="1" applyFill="1" applyAlignment="1">
      <alignment horizontal="left"/>
    </xf>
    <xf numFmtId="0" fontId="5" fillId="8" borderId="1" xfId="0" applyFont="1" applyFill="1" applyBorder="1" applyAlignment="1">
      <alignment horizontal="left" vertical="center" wrapText="1"/>
    </xf>
    <xf numFmtId="0" fontId="11" fillId="8" borderId="39" xfId="0" applyFont="1" applyFill="1" applyBorder="1" applyAlignment="1">
      <alignment horizontal="left" vertical="top"/>
    </xf>
    <xf numFmtId="0" fontId="38" fillId="8" borderId="39" xfId="1" applyFont="1" applyFill="1" applyBorder="1"/>
    <xf numFmtId="0" fontId="39" fillId="8" borderId="0" xfId="0" applyFont="1" applyFill="1"/>
    <xf numFmtId="0" fontId="33" fillId="8" borderId="42" xfId="0" applyFont="1" applyFill="1" applyBorder="1"/>
    <xf numFmtId="0" fontId="5" fillId="8" borderId="36" xfId="0" applyFont="1" applyFill="1" applyBorder="1" applyAlignment="1">
      <alignment vertical="center"/>
    </xf>
    <xf numFmtId="0" fontId="5" fillId="8" borderId="39" xfId="0" applyFont="1" applyFill="1" applyBorder="1" applyAlignment="1">
      <alignment horizontal="left"/>
    </xf>
    <xf numFmtId="0" fontId="5" fillId="8" borderId="39" xfId="0" applyFont="1" applyFill="1" applyBorder="1"/>
    <xf numFmtId="0" fontId="4" fillId="8" borderId="39" xfId="0" applyFont="1" applyFill="1" applyBorder="1" applyAlignment="1">
      <alignment vertical="center"/>
    </xf>
    <xf numFmtId="0" fontId="12" fillId="6" borderId="0" xfId="0" applyFont="1" applyFill="1" applyAlignment="1">
      <alignment horizontal="left" vertical="center"/>
    </xf>
    <xf numFmtId="0" fontId="37" fillId="0" borderId="0" xfId="0" applyFont="1"/>
    <xf numFmtId="0" fontId="4" fillId="8" borderId="0" xfId="0" applyFont="1" applyFill="1" applyAlignment="1">
      <alignment vertical="center" wrapText="1"/>
    </xf>
    <xf numFmtId="0" fontId="4" fillId="8" borderId="1" xfId="0" applyFont="1" applyFill="1" applyBorder="1" applyAlignment="1">
      <alignment horizontal="left" vertical="center" wrapText="1"/>
    </xf>
    <xf numFmtId="0" fontId="5" fillId="8" borderId="1" xfId="0" applyFont="1" applyFill="1" applyBorder="1"/>
    <xf numFmtId="0" fontId="4" fillId="8" borderId="19" xfId="0" applyFont="1" applyFill="1" applyBorder="1" applyAlignment="1">
      <alignment horizontal="left" vertical="center" wrapText="1"/>
    </xf>
    <xf numFmtId="0" fontId="4" fillId="8" borderId="0" xfId="0" applyFont="1" applyFill="1" applyAlignment="1">
      <alignment horizontal="left" vertical="center" indent="1"/>
    </xf>
    <xf numFmtId="0" fontId="5" fillId="8" borderId="0" xfId="0" applyFont="1" applyFill="1" applyAlignment="1">
      <alignment horizontal="left" vertical="center" indent="1"/>
    </xf>
    <xf numFmtId="0" fontId="12" fillId="7" borderId="0" xfId="0" applyFont="1" applyFill="1" applyAlignment="1">
      <alignment vertical="center"/>
    </xf>
    <xf numFmtId="0" fontId="16" fillId="2" borderId="0" xfId="0" applyFont="1" applyFill="1" applyAlignment="1">
      <alignment vertical="center"/>
    </xf>
    <xf numFmtId="0" fontId="39" fillId="0" borderId="0" xfId="0" applyFont="1"/>
    <xf numFmtId="0" fontId="4" fillId="0" borderId="0" xfId="0" applyFont="1" applyAlignment="1">
      <alignment horizontal="left" vertical="center" wrapText="1"/>
    </xf>
    <xf numFmtId="0" fontId="18" fillId="0" borderId="0" xfId="0" applyFont="1" applyAlignment="1">
      <alignment vertical="center"/>
    </xf>
    <xf numFmtId="0" fontId="0" fillId="0" borderId="0" xfId="0" applyAlignment="1">
      <alignment vertical="center"/>
    </xf>
    <xf numFmtId="0" fontId="9" fillId="0" borderId="0" xfId="0" applyFont="1" applyAlignment="1">
      <alignment wrapText="1"/>
    </xf>
    <xf numFmtId="0" fontId="4" fillId="0" borderId="30" xfId="0" applyFont="1" applyBorder="1" applyAlignment="1">
      <alignment horizontal="center" vertical="center" wrapText="1"/>
    </xf>
    <xf numFmtId="0" fontId="24" fillId="0" borderId="2" xfId="0" applyFont="1" applyBorder="1" applyAlignment="1">
      <alignment horizontal="center" vertical="center" wrapText="1"/>
    </xf>
    <xf numFmtId="0" fontId="4" fillId="0" borderId="0" xfId="0" applyFont="1"/>
    <xf numFmtId="0" fontId="5" fillId="0" borderId="5" xfId="0" applyFont="1" applyBorder="1" applyAlignment="1">
      <alignment wrapText="1"/>
    </xf>
    <xf numFmtId="0" fontId="37" fillId="8" borderId="0" xfId="0" applyFont="1" applyFill="1"/>
    <xf numFmtId="0" fontId="11" fillId="8" borderId="24" xfId="0" applyFont="1" applyFill="1" applyBorder="1" applyAlignment="1">
      <alignment horizontal="center" vertical="center"/>
    </xf>
    <xf numFmtId="0" fontId="27" fillId="8" borderId="24" xfId="0" applyFont="1" applyFill="1" applyBorder="1" applyAlignment="1">
      <alignment horizontal="center" vertical="center" wrapText="1"/>
    </xf>
    <xf numFmtId="0" fontId="11" fillId="8" borderId="24" xfId="0" applyFont="1" applyFill="1" applyBorder="1" applyAlignment="1">
      <alignment horizontal="justify" vertical="center"/>
    </xf>
    <xf numFmtId="0" fontId="40" fillId="8" borderId="24" xfId="0" applyFont="1" applyFill="1" applyBorder="1" applyAlignment="1">
      <alignment horizontal="justify" vertical="center"/>
    </xf>
    <xf numFmtId="0" fontId="10" fillId="8" borderId="24" xfId="0" applyFont="1" applyFill="1" applyBorder="1" applyAlignment="1">
      <alignment horizontal="justify" vertical="center"/>
    </xf>
    <xf numFmtId="0" fontId="43" fillId="8" borderId="24" xfId="0" applyFont="1" applyFill="1" applyBorder="1" applyAlignment="1">
      <alignment horizontal="justify" vertical="center"/>
    </xf>
    <xf numFmtId="0" fontId="14" fillId="0" borderId="0" xfId="0" applyFont="1" applyAlignment="1">
      <alignment vertical="center"/>
    </xf>
    <xf numFmtId="0" fontId="4" fillId="0" borderId="0" xfId="0" applyFont="1" applyAlignment="1">
      <alignment horizontal="left" wrapText="1"/>
    </xf>
    <xf numFmtId="0" fontId="5" fillId="0" borderId="0" xfId="0" applyFont="1" applyAlignment="1">
      <alignment vertical="center"/>
    </xf>
    <xf numFmtId="0" fontId="5" fillId="0" borderId="0" xfId="0" applyFont="1" applyAlignment="1">
      <alignment vertical="center" wrapText="1"/>
    </xf>
    <xf numFmtId="0" fontId="4" fillId="0" borderId="0" xfId="0" applyFont="1" applyAlignment="1">
      <alignment horizontal="left" vertical="center"/>
    </xf>
    <xf numFmtId="0" fontId="18" fillId="0" borderId="0" xfId="0" applyFont="1"/>
    <xf numFmtId="0" fontId="0" fillId="8" borderId="0" xfId="0" applyFill="1" applyAlignment="1">
      <alignment wrapText="1"/>
    </xf>
    <xf numFmtId="0" fontId="4" fillId="8" borderId="22" xfId="0" applyFont="1" applyFill="1" applyBorder="1" applyAlignment="1">
      <alignment horizontal="center" vertical="center" wrapText="1"/>
    </xf>
    <xf numFmtId="0" fontId="4" fillId="8" borderId="21" xfId="0" applyFont="1" applyFill="1" applyBorder="1" applyAlignment="1">
      <alignment horizontal="center" vertical="center" wrapText="1"/>
    </xf>
    <xf numFmtId="0" fontId="22" fillId="8" borderId="26" xfId="0" applyFont="1" applyFill="1" applyBorder="1" applyAlignment="1">
      <alignment horizontal="center" vertical="center" wrapText="1"/>
    </xf>
    <xf numFmtId="0" fontId="37" fillId="8" borderId="0" xfId="0" applyFont="1" applyFill="1" applyAlignment="1">
      <alignment vertical="center"/>
    </xf>
    <xf numFmtId="0" fontId="19" fillId="8" borderId="0" xfId="0" applyFont="1" applyFill="1" applyAlignment="1">
      <alignment vertical="center"/>
    </xf>
    <xf numFmtId="0" fontId="4" fillId="8" borderId="0" xfId="0" applyFont="1" applyFill="1" applyAlignment="1">
      <alignment vertical="center"/>
    </xf>
    <xf numFmtId="0" fontId="24" fillId="0" borderId="1" xfId="0" applyFont="1" applyBorder="1" applyAlignment="1">
      <alignment horizontal="center" vertical="center" wrapText="1"/>
    </xf>
    <xf numFmtId="0" fontId="14" fillId="2" borderId="0" xfId="0" applyFont="1" applyFill="1" applyAlignment="1">
      <alignment vertical="center"/>
    </xf>
    <xf numFmtId="0" fontId="22" fillId="8" borderId="0" xfId="0" applyFont="1" applyFill="1"/>
    <xf numFmtId="0" fontId="4" fillId="0" borderId="0" xfId="0" applyFont="1" applyAlignment="1">
      <alignment wrapText="1"/>
    </xf>
    <xf numFmtId="0" fontId="2" fillId="8" borderId="0" xfId="0" applyFont="1" applyFill="1" applyAlignment="1">
      <alignment wrapText="1"/>
    </xf>
    <xf numFmtId="0" fontId="8" fillId="8" borderId="0" xfId="0" applyFont="1" applyFill="1" applyAlignment="1">
      <alignment wrapText="1"/>
    </xf>
    <xf numFmtId="0" fontId="12" fillId="5" borderId="0" xfId="0" applyFont="1" applyFill="1" applyAlignment="1">
      <alignment vertical="center"/>
    </xf>
    <xf numFmtId="0" fontId="0" fillId="5" borderId="0" xfId="0" applyFill="1" applyAlignment="1">
      <alignment vertical="center"/>
    </xf>
    <xf numFmtId="0" fontId="5" fillId="0" borderId="0" xfId="0" applyFont="1" applyAlignment="1">
      <alignment horizontal="center" vertical="center"/>
    </xf>
    <xf numFmtId="0" fontId="4" fillId="0" borderId="23" xfId="0" applyFont="1" applyBorder="1" applyAlignment="1">
      <alignment horizontal="center" vertical="center"/>
    </xf>
    <xf numFmtId="0" fontId="4" fillId="8" borderId="23" xfId="0" applyFont="1" applyFill="1" applyBorder="1" applyAlignment="1">
      <alignment horizontal="center" vertical="center" wrapText="1"/>
    </xf>
    <xf numFmtId="0" fontId="11" fillId="8" borderId="0" xfId="0" applyFont="1" applyFill="1" applyAlignment="1">
      <alignment vertical="center" wrapText="1"/>
    </xf>
    <xf numFmtId="0" fontId="5" fillId="8" borderId="1" xfId="0" applyFont="1" applyFill="1" applyBorder="1" applyAlignment="1" applyProtection="1">
      <alignment vertical="center" wrapText="1"/>
      <protection locked="0"/>
    </xf>
    <xf numFmtId="0" fontId="5" fillId="8" borderId="0" xfId="0" applyFont="1" applyFill="1" applyAlignment="1" applyProtection="1">
      <alignment vertical="center" wrapText="1"/>
      <protection locked="0"/>
    </xf>
    <xf numFmtId="0" fontId="4" fillId="8" borderId="0" xfId="0" applyFont="1" applyFill="1" applyAlignment="1">
      <alignment vertical="top"/>
    </xf>
    <xf numFmtId="0" fontId="24" fillId="8" borderId="2" xfId="0" applyFont="1" applyFill="1" applyBorder="1" applyAlignment="1">
      <alignment horizontal="center" vertical="center" wrapText="1"/>
    </xf>
    <xf numFmtId="0" fontId="24" fillId="0" borderId="17" xfId="0" applyFont="1" applyBorder="1" applyAlignment="1">
      <alignment horizontal="center" vertical="center" wrapText="1"/>
    </xf>
    <xf numFmtId="0" fontId="24" fillId="0" borderId="18" xfId="0" applyFont="1" applyBorder="1" applyAlignment="1">
      <alignment horizontal="center" vertical="center" wrapText="1"/>
    </xf>
    <xf numFmtId="0" fontId="5" fillId="8" borderId="0" xfId="0" applyFont="1" applyFill="1" applyAlignment="1">
      <alignment horizontal="center"/>
    </xf>
    <xf numFmtId="0" fontId="24" fillId="0" borderId="44" xfId="0" applyFont="1" applyBorder="1" applyAlignment="1">
      <alignment horizontal="center" vertical="center" wrapText="1"/>
    </xf>
    <xf numFmtId="0" fontId="24" fillId="8" borderId="26" xfId="0" applyFont="1" applyFill="1" applyBorder="1" applyAlignment="1">
      <alignment horizontal="center" vertical="center" wrapText="1"/>
    </xf>
    <xf numFmtId="0" fontId="24" fillId="0" borderId="26" xfId="0" applyFont="1" applyBorder="1" applyAlignment="1">
      <alignment horizontal="center" vertical="center" wrapText="1"/>
    </xf>
    <xf numFmtId="0" fontId="4" fillId="0" borderId="3" xfId="0" applyFont="1" applyBorder="1" applyAlignment="1">
      <alignment wrapText="1"/>
    </xf>
    <xf numFmtId="0" fontId="5" fillId="8" borderId="13" xfId="0" applyFont="1" applyFill="1" applyBorder="1" applyAlignment="1">
      <alignment vertical="center" wrapText="1"/>
    </xf>
    <xf numFmtId="0" fontId="16" fillId="8" borderId="0" xfId="0" applyFont="1" applyFill="1"/>
    <xf numFmtId="0" fontId="5" fillId="8" borderId="0" xfId="0" applyFont="1" applyFill="1" applyAlignment="1">
      <alignment vertical="center" wrapText="1"/>
    </xf>
    <xf numFmtId="0" fontId="5" fillId="8" borderId="0" xfId="0" applyFont="1" applyFill="1" applyAlignment="1">
      <alignment horizontal="left" vertical="center" wrapText="1"/>
    </xf>
    <xf numFmtId="0" fontId="4" fillId="8" borderId="0" xfId="0" applyFont="1" applyFill="1" applyAlignment="1">
      <alignment horizontal="left" vertical="center"/>
    </xf>
    <xf numFmtId="0" fontId="5" fillId="8" borderId="0" xfId="0" applyFont="1" applyFill="1" applyAlignment="1">
      <alignment vertical="center"/>
    </xf>
    <xf numFmtId="0" fontId="4" fillId="8" borderId="27" xfId="0" applyFont="1" applyFill="1" applyBorder="1" applyAlignment="1">
      <alignment horizontal="center" vertical="center" wrapText="1"/>
    </xf>
    <xf numFmtId="0" fontId="24" fillId="8" borderId="7" xfId="0" applyFont="1" applyFill="1" applyBorder="1" applyAlignment="1">
      <alignment horizontal="center" vertical="center" wrapText="1"/>
    </xf>
    <xf numFmtId="0" fontId="4" fillId="0" borderId="5" xfId="0" applyFont="1" applyBorder="1" applyAlignment="1">
      <alignment horizontal="center" vertical="center" wrapText="1"/>
    </xf>
    <xf numFmtId="0" fontId="40" fillId="8" borderId="0" xfId="0" applyFont="1" applyFill="1" applyAlignment="1">
      <alignment horizontal="left" vertical="center" wrapText="1"/>
    </xf>
    <xf numFmtId="0" fontId="5" fillId="0" borderId="24" xfId="0" applyFont="1" applyBorder="1" applyAlignment="1">
      <alignment horizontal="center" vertical="center" wrapText="1"/>
    </xf>
    <xf numFmtId="0" fontId="24" fillId="8" borderId="5" xfId="0" applyFont="1" applyFill="1" applyBorder="1" applyAlignment="1">
      <alignment horizontal="center" vertical="center" wrapText="1"/>
    </xf>
    <xf numFmtId="0" fontId="5" fillId="8" borderId="7" xfId="0" applyFont="1" applyFill="1" applyBorder="1" applyAlignment="1">
      <alignment horizontal="left" vertical="center" wrapText="1"/>
    </xf>
    <xf numFmtId="0" fontId="24" fillId="8" borderId="44" xfId="0" applyFont="1" applyFill="1" applyBorder="1" applyAlignment="1">
      <alignment horizontal="center" vertical="center" wrapText="1"/>
    </xf>
    <xf numFmtId="0" fontId="4" fillId="8" borderId="8" xfId="0" applyFont="1" applyFill="1" applyBorder="1" applyAlignment="1">
      <alignment horizontal="center" vertical="center"/>
    </xf>
    <xf numFmtId="0" fontId="4" fillId="8" borderId="20" xfId="0" applyFont="1" applyFill="1" applyBorder="1" applyAlignment="1">
      <alignment horizontal="center" vertical="center"/>
    </xf>
    <xf numFmtId="0" fontId="4" fillId="8" borderId="23" xfId="0" applyFont="1" applyFill="1" applyBorder="1" applyAlignment="1">
      <alignment horizontal="center" wrapText="1"/>
    </xf>
    <xf numFmtId="0" fontId="5" fillId="8" borderId="21" xfId="0" applyFont="1" applyFill="1" applyBorder="1" applyAlignment="1">
      <alignment horizontal="center" wrapText="1"/>
    </xf>
    <xf numFmtId="0" fontId="5" fillId="8" borderId="22" xfId="0" applyFont="1" applyFill="1" applyBorder="1" applyAlignment="1">
      <alignment horizontal="center" wrapText="1"/>
    </xf>
    <xf numFmtId="0" fontId="4" fillId="8" borderId="30" xfId="0" applyFont="1" applyFill="1" applyBorder="1" applyAlignment="1">
      <alignment horizontal="center" vertical="center" wrapText="1"/>
    </xf>
    <xf numFmtId="0" fontId="12" fillId="9" borderId="0" xfId="0" applyFont="1" applyFill="1" applyAlignment="1">
      <alignment vertical="center"/>
    </xf>
    <xf numFmtId="0" fontId="0" fillId="9" borderId="0" xfId="0" applyFill="1" applyAlignment="1">
      <alignment vertical="center"/>
    </xf>
    <xf numFmtId="0" fontId="24" fillId="8" borderId="0" xfId="0" applyFont="1" applyFill="1" applyAlignment="1">
      <alignment vertical="center" wrapText="1"/>
    </xf>
    <xf numFmtId="0" fontId="24" fillId="8" borderId="0" xfId="0" applyFont="1" applyFill="1" applyAlignment="1">
      <alignment vertical="center"/>
    </xf>
    <xf numFmtId="0" fontId="5" fillId="8" borderId="22" xfId="0" applyFont="1" applyFill="1" applyBorder="1" applyAlignment="1">
      <alignment vertical="center" wrapText="1"/>
    </xf>
    <xf numFmtId="0" fontId="38" fillId="8" borderId="41" xfId="1" applyFont="1" applyFill="1" applyBorder="1"/>
    <xf numFmtId="0" fontId="11" fillId="8" borderId="0" xfId="0" applyFont="1" applyFill="1" applyAlignment="1">
      <alignment horizontal="left" vertical="top" wrapText="1"/>
    </xf>
    <xf numFmtId="0" fontId="11" fillId="8" borderId="36" xfId="0" applyFont="1" applyFill="1" applyBorder="1" applyAlignment="1">
      <alignment horizontal="left" vertical="top"/>
    </xf>
    <xf numFmtId="0" fontId="38" fillId="0" borderId="39" xfId="1" applyFont="1" applyFill="1" applyBorder="1"/>
    <xf numFmtId="0" fontId="5" fillId="8" borderId="1" xfId="0" applyFont="1" applyFill="1" applyBorder="1" applyAlignment="1">
      <alignment wrapText="1"/>
    </xf>
    <xf numFmtId="17" fontId="5" fillId="8" borderId="1" xfId="0" applyNumberFormat="1" applyFont="1" applyFill="1" applyBorder="1"/>
    <xf numFmtId="0" fontId="34" fillId="8" borderId="1" xfId="1" applyFill="1" applyBorder="1"/>
    <xf numFmtId="0" fontId="34" fillId="0" borderId="3" xfId="1" applyBorder="1"/>
    <xf numFmtId="0" fontId="5" fillId="0" borderId="3" xfId="0" applyFont="1" applyBorder="1" applyAlignment="1">
      <alignment horizontal="center" vertical="center" wrapText="1"/>
    </xf>
    <xf numFmtId="0" fontId="49" fillId="0" borderId="0" xfId="0" applyFont="1"/>
    <xf numFmtId="0" fontId="49" fillId="0" borderId="0" xfId="0" applyFont="1" applyAlignment="1">
      <alignment horizontal="justify" vertical="center" wrapText="1"/>
    </xf>
    <xf numFmtId="0" fontId="49" fillId="0" borderId="56" xfId="0" applyFont="1" applyBorder="1" applyAlignment="1">
      <alignment horizontal="justify" vertical="center" wrapText="1"/>
    </xf>
    <xf numFmtId="0" fontId="52" fillId="15" borderId="52" xfId="0" applyFont="1" applyFill="1" applyBorder="1" applyAlignment="1">
      <alignment horizontal="center" vertical="center" wrapText="1"/>
    </xf>
    <xf numFmtId="0" fontId="52" fillId="15" borderId="55" xfId="0" applyFont="1" applyFill="1" applyBorder="1" applyAlignment="1">
      <alignment horizontal="center" vertical="center" wrapText="1"/>
    </xf>
    <xf numFmtId="0" fontId="52" fillId="0" borderId="55" xfId="0" applyFont="1" applyBorder="1" applyAlignment="1">
      <alignment horizontal="center" vertical="center" wrapText="1"/>
    </xf>
    <xf numFmtId="0" fontId="52" fillId="17" borderId="55" xfId="0" applyFont="1" applyFill="1" applyBorder="1" applyAlignment="1">
      <alignment horizontal="center" vertical="center" wrapText="1"/>
    </xf>
    <xf numFmtId="0" fontId="49" fillId="3" borderId="55" xfId="0" applyFont="1" applyFill="1" applyBorder="1" applyAlignment="1">
      <alignment vertical="center" wrapText="1"/>
    </xf>
    <xf numFmtId="0" fontId="49" fillId="11" borderId="55" xfId="0" applyFont="1" applyFill="1" applyBorder="1" applyAlignment="1">
      <alignment vertical="center" wrapText="1"/>
    </xf>
    <xf numFmtId="0" fontId="49" fillId="16" borderId="53" xfId="0" applyFont="1" applyFill="1" applyBorder="1" applyAlignment="1">
      <alignment vertical="center" wrapText="1"/>
    </xf>
    <xf numFmtId="0" fontId="52" fillId="15" borderId="53" xfId="0" applyFont="1" applyFill="1" applyBorder="1" applyAlignment="1">
      <alignment horizontal="center" vertical="center" wrapText="1"/>
    </xf>
    <xf numFmtId="16" fontId="51" fillId="14" borderId="58" xfId="0" applyNumberFormat="1" applyFont="1" applyFill="1" applyBorder="1" applyAlignment="1">
      <alignment horizontal="center" vertical="center"/>
    </xf>
    <xf numFmtId="0" fontId="53" fillId="0" borderId="55" xfId="0" applyFont="1" applyBorder="1" applyAlignment="1">
      <alignment horizontal="left" vertical="center" wrapText="1"/>
    </xf>
    <xf numFmtId="0" fontId="49" fillId="16" borderId="55" xfId="0" applyFont="1" applyFill="1" applyBorder="1" applyAlignment="1">
      <alignment vertical="center" wrapText="1"/>
    </xf>
    <xf numFmtId="0" fontId="49" fillId="0" borderId="55" xfId="0" applyFont="1" applyBorder="1" applyAlignment="1">
      <alignment vertical="center" wrapText="1"/>
    </xf>
    <xf numFmtId="0" fontId="54" fillId="17" borderId="55" xfId="0" applyFont="1" applyFill="1" applyBorder="1" applyAlignment="1">
      <alignment horizontal="left" vertical="center" wrapText="1"/>
    </xf>
    <xf numFmtId="0" fontId="49" fillId="17" borderId="55" xfId="0" applyFont="1" applyFill="1" applyBorder="1" applyAlignment="1">
      <alignment vertical="center" wrapText="1"/>
    </xf>
    <xf numFmtId="0" fontId="49" fillId="5" borderId="55" xfId="0" applyFont="1" applyFill="1" applyBorder="1" applyAlignment="1">
      <alignment vertical="center" wrapText="1"/>
    </xf>
    <xf numFmtId="0" fontId="52" fillId="15" borderId="49" xfId="0" applyFont="1" applyFill="1" applyBorder="1" applyAlignment="1">
      <alignment horizontal="center" vertical="center" wrapText="1"/>
    </xf>
    <xf numFmtId="0" fontId="49" fillId="0" borderId="55" xfId="0" applyFont="1" applyBorder="1"/>
    <xf numFmtId="0" fontId="52" fillId="11" borderId="55" xfId="0" applyFont="1" applyFill="1" applyBorder="1" applyAlignment="1">
      <alignment horizontal="center" vertical="center" wrapText="1"/>
    </xf>
    <xf numFmtId="0" fontId="49" fillId="18" borderId="55" xfId="0" applyFont="1" applyFill="1" applyBorder="1" applyAlignment="1">
      <alignment vertical="center" wrapText="1"/>
    </xf>
    <xf numFmtId="0" fontId="49" fillId="16" borderId="55" xfId="0" applyFont="1" applyFill="1" applyBorder="1"/>
    <xf numFmtId="0" fontId="49" fillId="3" borderId="52" xfId="0" applyFont="1" applyFill="1" applyBorder="1" applyAlignment="1">
      <alignment vertical="center" wrapText="1"/>
    </xf>
    <xf numFmtId="0" fontId="49" fillId="16" borderId="53" xfId="0" applyFont="1" applyFill="1" applyBorder="1"/>
    <xf numFmtId="0" fontId="53" fillId="0" borderId="54" xfId="0" applyFont="1" applyBorder="1" applyAlignment="1">
      <alignment horizontal="left" vertical="center" wrapText="1"/>
    </xf>
    <xf numFmtId="0" fontId="52" fillId="17" borderId="55" xfId="0" applyFont="1" applyFill="1" applyBorder="1" applyAlignment="1">
      <alignment horizontal="center" vertical="center"/>
    </xf>
    <xf numFmtId="0" fontId="49" fillId="18" borderId="55" xfId="0" applyFont="1" applyFill="1" applyBorder="1"/>
    <xf numFmtId="0" fontId="49" fillId="5" borderId="55" xfId="0" applyFont="1" applyFill="1" applyBorder="1"/>
    <xf numFmtId="0" fontId="56" fillId="20" borderId="0" xfId="0" applyFont="1" applyFill="1" applyAlignment="1">
      <alignment horizontal="left" vertical="center"/>
    </xf>
    <xf numFmtId="0" fontId="57" fillId="21" borderId="73" xfId="0" applyFont="1" applyFill="1" applyBorder="1" applyAlignment="1">
      <alignment horizontal="center" vertical="center" wrapText="1"/>
    </xf>
    <xf numFmtId="0" fontId="21" fillId="0" borderId="73" xfId="0" applyFont="1" applyBorder="1"/>
    <xf numFmtId="0" fontId="59" fillId="5" borderId="73" xfId="0" applyFont="1" applyFill="1" applyBorder="1" applyAlignment="1">
      <alignment horizontal="center" vertical="center" wrapText="1"/>
    </xf>
    <xf numFmtId="0" fontId="57" fillId="23" borderId="73" xfId="0" applyFont="1" applyFill="1" applyBorder="1" applyAlignment="1">
      <alignment horizontal="center" vertical="center" wrapText="1"/>
    </xf>
    <xf numFmtId="0" fontId="57" fillId="8" borderId="73" xfId="0" applyFont="1" applyFill="1" applyBorder="1" applyAlignment="1">
      <alignment horizontal="center" vertical="center" wrapText="1"/>
    </xf>
    <xf numFmtId="0" fontId="23" fillId="21" borderId="73" xfId="0" applyFont="1" applyFill="1" applyBorder="1" applyAlignment="1">
      <alignment horizontal="center" vertical="center" wrapText="1"/>
    </xf>
    <xf numFmtId="0" fontId="57" fillId="0" borderId="73" xfId="0" applyFont="1" applyBorder="1" applyAlignment="1">
      <alignment horizontal="center" vertical="center" wrapText="1"/>
    </xf>
    <xf numFmtId="0" fontId="57" fillId="0" borderId="73" xfId="0" applyFont="1" applyBorder="1" applyAlignment="1">
      <alignment horizontal="left" vertical="center" wrapText="1"/>
    </xf>
    <xf numFmtId="0" fontId="21" fillId="0" borderId="73" xfId="0" applyFont="1" applyBorder="1" applyAlignment="1">
      <alignment horizontal="left" vertical="center" wrapText="1"/>
    </xf>
    <xf numFmtId="0" fontId="21" fillId="0" borderId="73" xfId="0" applyFont="1" applyBorder="1" applyAlignment="1">
      <alignment horizontal="left" vertical="center"/>
    </xf>
    <xf numFmtId="0" fontId="26" fillId="0" borderId="73" xfId="0" applyFont="1" applyBorder="1" applyAlignment="1">
      <alignment horizontal="center" vertical="center"/>
    </xf>
    <xf numFmtId="0" fontId="26" fillId="0" borderId="73" xfId="0" applyFont="1" applyBorder="1" applyAlignment="1">
      <alignment horizontal="center" vertical="center" wrapText="1"/>
    </xf>
    <xf numFmtId="0" fontId="26" fillId="24" borderId="73" xfId="0" applyFont="1" applyFill="1" applyBorder="1" applyAlignment="1">
      <alignment horizontal="center" vertical="center"/>
    </xf>
    <xf numFmtId="0" fontId="57" fillId="0" borderId="0" xfId="0" applyFont="1" applyAlignment="1">
      <alignment horizontal="center" vertical="center" wrapText="1"/>
    </xf>
    <xf numFmtId="0" fontId="57" fillId="0" borderId="0" xfId="0" applyFont="1" applyAlignment="1">
      <alignment horizontal="left" vertical="center" wrapText="1"/>
    </xf>
    <xf numFmtId="0" fontId="21" fillId="0" borderId="73" xfId="0" applyFont="1" applyBorder="1" applyAlignment="1">
      <alignment horizontal="center" vertical="center" wrapText="1"/>
    </xf>
    <xf numFmtId="0" fontId="21" fillId="0" borderId="73" xfId="0" applyFont="1" applyBorder="1" applyAlignment="1">
      <alignment horizontal="center" vertical="center"/>
    </xf>
    <xf numFmtId="0" fontId="26" fillId="0" borderId="0" xfId="0" applyFont="1" applyAlignment="1">
      <alignment horizontal="center" vertical="center" wrapText="1"/>
    </xf>
    <xf numFmtId="0" fontId="60" fillId="0" borderId="0" xfId="0" applyFont="1" applyAlignment="1">
      <alignment horizontal="center" vertical="center" wrapText="1"/>
    </xf>
    <xf numFmtId="0" fontId="60" fillId="0" borderId="0" xfId="0" applyFont="1" applyAlignment="1">
      <alignment horizontal="left" vertical="center" wrapText="1"/>
    </xf>
    <xf numFmtId="0" fontId="61" fillId="0" borderId="0" xfId="0" applyFont="1" applyAlignment="1">
      <alignment horizontal="left" vertical="center" wrapText="1"/>
    </xf>
    <xf numFmtId="0" fontId="61" fillId="0" borderId="0" xfId="0" applyFont="1" applyAlignment="1">
      <alignment horizontal="center" vertical="center"/>
    </xf>
    <xf numFmtId="0" fontId="61" fillId="0" borderId="0" xfId="0" applyFont="1" applyAlignment="1">
      <alignment horizontal="center" vertical="center" wrapText="1"/>
    </xf>
    <xf numFmtId="0" fontId="62" fillId="25" borderId="0" xfId="0" applyFont="1" applyFill="1" applyAlignment="1">
      <alignment horizontal="left" vertical="center"/>
    </xf>
    <xf numFmtId="0" fontId="21" fillId="0" borderId="0" xfId="0" applyFont="1" applyAlignment="1">
      <alignment wrapText="1"/>
    </xf>
    <xf numFmtId="0" fontId="23" fillId="8" borderId="73" xfId="0" applyFont="1" applyFill="1" applyBorder="1" applyAlignment="1">
      <alignment horizontal="center" vertical="center" wrapText="1"/>
    </xf>
    <xf numFmtId="0" fontId="63" fillId="0" borderId="73" xfId="0" applyFont="1" applyBorder="1" applyAlignment="1" applyProtection="1">
      <alignment horizontal="justify" vertical="center" wrapText="1"/>
      <protection hidden="1"/>
    </xf>
    <xf numFmtId="0" fontId="64" fillId="0" borderId="73" xfId="0" applyFont="1" applyBorder="1" applyAlignment="1" applyProtection="1">
      <alignment horizontal="left" vertical="center" wrapText="1"/>
      <protection hidden="1"/>
    </xf>
    <xf numFmtId="0" fontId="64" fillId="0" borderId="73" xfId="0" applyFont="1" applyBorder="1" applyAlignment="1" applyProtection="1">
      <alignment horizontal="justify" vertical="center" wrapText="1"/>
      <protection hidden="1"/>
    </xf>
    <xf numFmtId="0" fontId="64" fillId="0" borderId="73" xfId="0" applyFont="1" applyBorder="1" applyAlignment="1" applyProtection="1">
      <alignment horizontal="justify" vertical="center"/>
      <protection hidden="1"/>
    </xf>
    <xf numFmtId="0" fontId="65" fillId="0" borderId="73" xfId="0" applyFont="1" applyBorder="1" applyAlignment="1" applyProtection="1">
      <alignment vertical="center" wrapText="1"/>
      <protection hidden="1"/>
    </xf>
    <xf numFmtId="0" fontId="65" fillId="0" borderId="73" xfId="0" applyFont="1" applyBorder="1" applyAlignment="1" applyProtection="1">
      <alignment horizontal="justify" vertical="center" wrapText="1"/>
      <protection hidden="1"/>
    </xf>
    <xf numFmtId="0" fontId="68" fillId="19" borderId="62" xfId="0" applyFont="1" applyFill="1" applyBorder="1" applyAlignment="1">
      <alignment horizontal="center" vertical="center" wrapText="1"/>
    </xf>
    <xf numFmtId="0" fontId="68" fillId="19" borderId="63" xfId="0" applyFont="1" applyFill="1" applyBorder="1" applyAlignment="1">
      <alignment horizontal="center" vertical="center" wrapText="1"/>
    </xf>
    <xf numFmtId="0" fontId="69" fillId="11" borderId="47" xfId="0" applyFont="1" applyFill="1" applyBorder="1" applyAlignment="1">
      <alignment horizontal="center" vertical="center"/>
    </xf>
    <xf numFmtId="0" fontId="69" fillId="27" borderId="48" xfId="0" applyFont="1" applyFill="1" applyBorder="1" applyAlignment="1">
      <alignment horizontal="center" vertical="center" wrapText="1"/>
    </xf>
    <xf numFmtId="0" fontId="69" fillId="26" borderId="48" xfId="0" applyFont="1" applyFill="1" applyBorder="1" applyAlignment="1">
      <alignment horizontal="center" vertical="center" wrapText="1"/>
    </xf>
    <xf numFmtId="0" fontId="69" fillId="12" borderId="64" xfId="0" applyFont="1" applyFill="1" applyBorder="1" applyAlignment="1">
      <alignment horizontal="center" vertical="center"/>
    </xf>
    <xf numFmtId="0" fontId="69" fillId="12" borderId="47" xfId="0" applyFont="1" applyFill="1" applyBorder="1" applyAlignment="1">
      <alignment horizontal="center" vertical="center"/>
    </xf>
    <xf numFmtId="0" fontId="69" fillId="10" borderId="48" xfId="0" applyFont="1" applyFill="1" applyBorder="1" applyAlignment="1">
      <alignment horizontal="center" vertical="center" wrapText="1"/>
    </xf>
    <xf numFmtId="0" fontId="69" fillId="11" borderId="48" xfId="0" applyFont="1" applyFill="1" applyBorder="1" applyAlignment="1">
      <alignment horizontal="center" vertical="center" wrapText="1"/>
    </xf>
    <xf numFmtId="0" fontId="70" fillId="0" borderId="0" xfId="0" applyFont="1"/>
    <xf numFmtId="0" fontId="69" fillId="9" borderId="48" xfId="0" applyFont="1" applyFill="1" applyBorder="1" applyAlignment="1">
      <alignment horizontal="center" vertical="center" wrapText="1"/>
    </xf>
    <xf numFmtId="0" fontId="69" fillId="28" borderId="48" xfId="0" applyFont="1" applyFill="1" applyBorder="1" applyAlignment="1">
      <alignment horizontal="center" vertical="center" wrapText="1"/>
    </xf>
    <xf numFmtId="0" fontId="71" fillId="12" borderId="63" xfId="0" applyFont="1" applyFill="1" applyBorder="1" applyAlignment="1">
      <alignment vertical="center" wrapText="1"/>
    </xf>
    <xf numFmtId="0" fontId="71" fillId="11" borderId="65" xfId="0" applyFont="1" applyFill="1" applyBorder="1" applyAlignment="1">
      <alignment vertical="center" wrapText="1"/>
    </xf>
    <xf numFmtId="0" fontId="71" fillId="11" borderId="48" xfId="0" applyFont="1" applyFill="1" applyBorder="1" applyAlignment="1">
      <alignment vertical="center" wrapText="1"/>
    </xf>
    <xf numFmtId="0" fontId="71" fillId="12" borderId="48" xfId="0" applyFont="1" applyFill="1" applyBorder="1" applyAlignment="1">
      <alignment vertical="center" wrapText="1"/>
    </xf>
    <xf numFmtId="0" fontId="71" fillId="11" borderId="64" xfId="0" applyFont="1" applyFill="1" applyBorder="1" applyAlignment="1">
      <alignment vertical="center" wrapText="1"/>
    </xf>
    <xf numFmtId="0" fontId="0" fillId="11" borderId="64" xfId="0" applyFill="1" applyBorder="1" applyAlignment="1">
      <alignment vertical="center" wrapText="1"/>
    </xf>
    <xf numFmtId="0" fontId="0" fillId="11" borderId="47" xfId="0" applyFill="1" applyBorder="1" applyAlignment="1">
      <alignment vertical="center" wrapText="1"/>
    </xf>
    <xf numFmtId="0" fontId="72" fillId="11" borderId="65" xfId="0" applyFont="1" applyFill="1" applyBorder="1" applyAlignment="1">
      <alignment horizontal="left" vertical="center" wrapText="1" indent="5"/>
    </xf>
    <xf numFmtId="0" fontId="72" fillId="11" borderId="48" xfId="0" applyFont="1" applyFill="1" applyBorder="1" applyAlignment="1">
      <alignment horizontal="left" vertical="center" wrapText="1" indent="5"/>
    </xf>
    <xf numFmtId="0" fontId="73" fillId="19" borderId="62" xfId="0" applyFont="1" applyFill="1" applyBorder="1" applyAlignment="1">
      <alignment vertical="center" wrapText="1"/>
    </xf>
    <xf numFmtId="0" fontId="73" fillId="19" borderId="47" xfId="0" applyFont="1" applyFill="1" applyBorder="1" applyAlignment="1">
      <alignment vertical="center" wrapText="1"/>
    </xf>
    <xf numFmtId="0" fontId="73" fillId="19" borderId="48" xfId="0" applyFont="1" applyFill="1" applyBorder="1" applyAlignment="1">
      <alignment vertical="center" wrapText="1"/>
    </xf>
    <xf numFmtId="0" fontId="0" fillId="11" borderId="64" xfId="0" applyFill="1" applyBorder="1" applyAlignment="1">
      <alignment vertical="top" wrapText="1"/>
    </xf>
    <xf numFmtId="0" fontId="0" fillId="11" borderId="47" xfId="0" applyFill="1" applyBorder="1" applyAlignment="1">
      <alignment vertical="top" wrapText="1"/>
    </xf>
    <xf numFmtId="0" fontId="71" fillId="11" borderId="47" xfId="0" applyFont="1" applyFill="1" applyBorder="1" applyAlignment="1">
      <alignment vertical="center" wrapText="1"/>
    </xf>
    <xf numFmtId="0" fontId="71" fillId="12" borderId="65" xfId="0" applyFont="1" applyFill="1" applyBorder="1" applyAlignment="1">
      <alignment vertical="center" wrapText="1"/>
    </xf>
    <xf numFmtId="0" fontId="67" fillId="11" borderId="64" xfId="0" applyFont="1" applyFill="1" applyBorder="1" applyAlignment="1">
      <alignment vertical="center" wrapText="1"/>
    </xf>
    <xf numFmtId="0" fontId="67" fillId="0" borderId="65" xfId="0" applyFont="1" applyBorder="1" applyAlignment="1">
      <alignment vertical="center" wrapText="1"/>
    </xf>
    <xf numFmtId="0" fontId="67" fillId="0" borderId="48" xfId="0" applyFont="1" applyBorder="1" applyAlignment="1">
      <alignment vertical="center" wrapText="1"/>
    </xf>
    <xf numFmtId="0" fontId="18" fillId="0" borderId="3" xfId="0" applyFont="1" applyBorder="1" applyAlignment="1">
      <alignment horizontal="center" vertical="center" wrapText="1"/>
    </xf>
    <xf numFmtId="0" fontId="18" fillId="0" borderId="14" xfId="0" applyFont="1" applyBorder="1" applyAlignment="1">
      <alignment horizontal="center" vertical="center" wrapText="1"/>
    </xf>
    <xf numFmtId="0" fontId="18" fillId="0" borderId="15" xfId="0" applyFont="1" applyBorder="1" applyAlignment="1">
      <alignment horizontal="center" vertical="center" wrapText="1"/>
    </xf>
    <xf numFmtId="0" fontId="18" fillId="0" borderId="6"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0"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3" xfId="0" applyFont="1" applyBorder="1" applyAlignment="1">
      <alignment horizontal="left" vertical="center" wrapText="1"/>
    </xf>
    <xf numFmtId="0" fontId="18" fillId="0" borderId="6" xfId="0" applyFont="1" applyBorder="1" applyAlignment="1">
      <alignment horizontal="left" vertical="center" wrapText="1"/>
    </xf>
    <xf numFmtId="0" fontId="18" fillId="0" borderId="14" xfId="0" applyFont="1" applyBorder="1" applyAlignment="1">
      <alignment horizontal="left" vertical="center" wrapText="1"/>
    </xf>
    <xf numFmtId="4" fontId="5" fillId="0" borderId="1" xfId="0" applyNumberFormat="1" applyFont="1" applyBorder="1"/>
    <xf numFmtId="0" fontId="5" fillId="0" borderId="1" xfId="0" applyFont="1" applyBorder="1"/>
    <xf numFmtId="0" fontId="5" fillId="0" borderId="0" xfId="0" applyFont="1" applyAlignment="1" applyProtection="1">
      <alignment horizontal="left" vertical="center" indent="1"/>
      <protection locked="0"/>
    </xf>
    <xf numFmtId="1" fontId="5" fillId="0" borderId="1" xfId="0" applyNumberFormat="1" applyFont="1" applyBorder="1"/>
    <xf numFmtId="1" fontId="34" fillId="0" borderId="1" xfId="1" applyNumberFormat="1" applyFill="1" applyBorder="1"/>
    <xf numFmtId="3" fontId="5" fillId="0" borderId="1" xfId="0" applyNumberFormat="1" applyFont="1" applyBorder="1"/>
    <xf numFmtId="9" fontId="5" fillId="0" borderId="1" xfId="0" applyNumberFormat="1" applyFont="1" applyBorder="1"/>
    <xf numFmtId="0" fontId="34" fillId="0" borderId="1" xfId="1" applyFill="1" applyBorder="1"/>
    <xf numFmtId="0" fontId="2" fillId="0" borderId="0" xfId="0" applyFont="1"/>
    <xf numFmtId="0" fontId="77" fillId="0" borderId="1" xfId="0" applyFont="1" applyBorder="1"/>
    <xf numFmtId="0" fontId="77" fillId="0" borderId="1" xfId="0" applyFont="1" applyBorder="1" applyAlignment="1">
      <alignment horizontal="justify" vertical="center" wrapText="1"/>
    </xf>
    <xf numFmtId="0" fontId="76" fillId="0" borderId="1" xfId="0" applyFont="1" applyBorder="1"/>
    <xf numFmtId="0" fontId="4" fillId="0" borderId="1" xfId="0" applyFont="1" applyBorder="1" applyAlignment="1">
      <alignment horizontal="center" vertical="center" wrapText="1"/>
    </xf>
    <xf numFmtId="0" fontId="11" fillId="0" borderId="1" xfId="0" applyFont="1" applyBorder="1" applyAlignment="1">
      <alignment wrapText="1"/>
    </xf>
    <xf numFmtId="0" fontId="11" fillId="0" borderId="0" xfId="0" applyFont="1" applyAlignment="1">
      <alignment vertical="center" wrapText="1"/>
    </xf>
    <xf numFmtId="0" fontId="22" fillId="19" borderId="62" xfId="0" applyFont="1" applyFill="1" applyBorder="1" applyAlignment="1">
      <alignment horizontal="center" vertical="center" wrapText="1"/>
    </xf>
    <xf numFmtId="0" fontId="22" fillId="19" borderId="63" xfId="0" applyFont="1" applyFill="1" applyBorder="1" applyAlignment="1">
      <alignment horizontal="center" vertical="center" wrapText="1"/>
    </xf>
    <xf numFmtId="0" fontId="79" fillId="11" borderId="65" xfId="0" applyFont="1" applyFill="1" applyBorder="1" applyAlignment="1">
      <alignment horizontal="left" vertical="center" wrapText="1"/>
    </xf>
    <xf numFmtId="0" fontId="18" fillId="11" borderId="65" xfId="0" applyFont="1" applyFill="1" applyBorder="1" applyAlignment="1">
      <alignment horizontal="left" vertical="center" wrapText="1"/>
    </xf>
    <xf numFmtId="0" fontId="18" fillId="12" borderId="48" xfId="0" applyFont="1" applyFill="1" applyBorder="1" applyAlignment="1">
      <alignment horizontal="left" vertical="center" wrapText="1"/>
    </xf>
    <xf numFmtId="0" fontId="18" fillId="12" borderId="65" xfId="0" applyFont="1" applyFill="1" applyBorder="1" applyAlignment="1">
      <alignment horizontal="left" vertical="center" wrapText="1" indent="5"/>
    </xf>
    <xf numFmtId="0" fontId="18" fillId="12" borderId="48" xfId="0" applyFont="1" applyFill="1" applyBorder="1" applyAlignment="1">
      <alignment horizontal="left" vertical="center" wrapText="1" indent="5"/>
    </xf>
    <xf numFmtId="0" fontId="47" fillId="11" borderId="65" xfId="0" applyFont="1" applyFill="1" applyBorder="1" applyAlignment="1">
      <alignment vertical="center" wrapText="1"/>
    </xf>
    <xf numFmtId="0" fontId="47" fillId="11" borderId="48" xfId="0" applyFont="1" applyFill="1" applyBorder="1" applyAlignment="1">
      <alignment vertical="center" wrapText="1"/>
    </xf>
    <xf numFmtId="0" fontId="79" fillId="12" borderId="65" xfId="0" applyFont="1" applyFill="1" applyBorder="1" applyAlignment="1">
      <alignment horizontal="left" vertical="center" wrapText="1"/>
    </xf>
    <xf numFmtId="0" fontId="18" fillId="12" borderId="65" xfId="0" applyFont="1" applyFill="1" applyBorder="1" applyAlignment="1">
      <alignment horizontal="left" vertical="center" wrapText="1"/>
    </xf>
    <xf numFmtId="0" fontId="47" fillId="12" borderId="65" xfId="0" applyFont="1" applyFill="1" applyBorder="1" applyAlignment="1">
      <alignment vertical="center" wrapText="1"/>
    </xf>
    <xf numFmtId="0" fontId="47" fillId="12" borderId="48" xfId="0" applyFont="1" applyFill="1" applyBorder="1" applyAlignment="1">
      <alignment vertical="center" wrapText="1"/>
    </xf>
    <xf numFmtId="0" fontId="79" fillId="12" borderId="48" xfId="0" applyFont="1" applyFill="1" applyBorder="1" applyAlignment="1">
      <alignment horizontal="left" vertical="center" wrapText="1"/>
    </xf>
    <xf numFmtId="0" fontId="2" fillId="0" borderId="1" xfId="0" applyFont="1" applyBorder="1" applyAlignment="1">
      <alignment wrapText="1"/>
    </xf>
    <xf numFmtId="0" fontId="0" fillId="0" borderId="1" xfId="0" applyBorder="1" applyAlignment="1">
      <alignment wrapText="1"/>
    </xf>
    <xf numFmtId="0" fontId="2" fillId="0" borderId="1" xfId="0" applyFont="1" applyBorder="1"/>
    <xf numFmtId="0" fontId="75" fillId="0" borderId="1" xfId="0" applyFont="1" applyBorder="1" applyAlignment="1">
      <alignment horizontal="center"/>
    </xf>
    <xf numFmtId="0" fontId="82" fillId="0" borderId="1" xfId="0" applyFont="1" applyBorder="1" applyAlignment="1">
      <alignment horizontal="center" vertical="center" wrapText="1"/>
    </xf>
    <xf numFmtId="0" fontId="82" fillId="0" borderId="1" xfId="0" applyFont="1" applyBorder="1" applyAlignment="1">
      <alignment horizontal="left" vertical="center" wrapText="1"/>
    </xf>
    <xf numFmtId="0" fontId="82" fillId="0" borderId="1" xfId="0" applyFont="1" applyBorder="1" applyAlignment="1">
      <alignment vertical="center" wrapText="1"/>
    </xf>
    <xf numFmtId="0" fontId="82" fillId="0" borderId="1" xfId="0" applyFont="1" applyBorder="1" applyAlignment="1">
      <alignment horizontal="center" vertical="center"/>
    </xf>
    <xf numFmtId="0" fontId="82" fillId="0" borderId="74" xfId="0" applyFont="1" applyBorder="1" applyAlignment="1">
      <alignment horizontal="center" vertical="center"/>
    </xf>
    <xf numFmtId="0" fontId="82" fillId="0" borderId="74" xfId="0" applyFont="1" applyBorder="1" applyAlignment="1">
      <alignment horizontal="left" vertical="center" wrapText="1"/>
    </xf>
    <xf numFmtId="0" fontId="83" fillId="34" borderId="1" xfId="0" applyFont="1" applyFill="1" applyBorder="1" applyAlignment="1">
      <alignment horizontal="center" vertical="center" wrapText="1"/>
    </xf>
    <xf numFmtId="0" fontId="83" fillId="34" borderId="1" xfId="0" applyFont="1" applyFill="1" applyBorder="1" applyAlignment="1">
      <alignment wrapText="1"/>
    </xf>
    <xf numFmtId="0" fontId="83" fillId="34" borderId="1" xfId="0" applyFont="1" applyFill="1" applyBorder="1" applyAlignment="1">
      <alignment horizontal="left" vertical="center" wrapText="1"/>
    </xf>
    <xf numFmtId="0" fontId="85" fillId="0" borderId="1" xfId="0" applyFont="1" applyBorder="1" applyAlignment="1">
      <alignment vertical="center" wrapText="1"/>
    </xf>
    <xf numFmtId="0" fontId="82" fillId="8" borderId="1" xfId="0" applyFont="1" applyFill="1" applyBorder="1" applyAlignment="1">
      <alignment vertical="center" wrapText="1"/>
    </xf>
    <xf numFmtId="0" fontId="85" fillId="8" borderId="1" xfId="0" applyFont="1" applyFill="1" applyBorder="1" applyAlignment="1">
      <alignment vertical="center" wrapText="1"/>
    </xf>
    <xf numFmtId="0" fontId="82" fillId="8" borderId="1" xfId="0" applyFont="1" applyFill="1" applyBorder="1" applyAlignment="1">
      <alignment horizontal="left" vertical="center" wrapText="1"/>
    </xf>
    <xf numFmtId="0" fontId="82" fillId="8" borderId="1" xfId="0" applyFont="1" applyFill="1" applyBorder="1" applyAlignment="1">
      <alignment horizontal="center" vertical="center" wrapText="1"/>
    </xf>
    <xf numFmtId="0" fontId="5" fillId="8" borderId="10" xfId="0" applyFont="1" applyFill="1" applyBorder="1" applyAlignment="1">
      <alignment horizontal="center" wrapText="1"/>
    </xf>
    <xf numFmtId="0" fontId="5" fillId="8" borderId="3" xfId="0" applyFont="1" applyFill="1" applyBorder="1" applyAlignment="1">
      <alignment horizontal="left" wrapText="1"/>
    </xf>
    <xf numFmtId="0" fontId="5" fillId="8" borderId="3" xfId="0" applyFont="1" applyFill="1" applyBorder="1" applyAlignment="1">
      <alignment horizontal="center" vertical="center" wrapText="1"/>
    </xf>
    <xf numFmtId="0" fontId="5" fillId="8" borderId="12" xfId="0" applyFont="1" applyFill="1" applyBorder="1" applyAlignment="1">
      <alignment horizontal="left" vertical="center" wrapText="1"/>
    </xf>
    <xf numFmtId="0" fontId="5" fillId="8" borderId="10" xfId="0" applyFont="1" applyFill="1" applyBorder="1" applyAlignment="1">
      <alignment wrapText="1"/>
    </xf>
    <xf numFmtId="0" fontId="0" fillId="0" borderId="0" xfId="0" applyAlignment="1">
      <alignment horizontal="left"/>
    </xf>
    <xf numFmtId="0" fontId="5" fillId="8" borderId="12" xfId="0" applyFont="1" applyFill="1" applyBorder="1" applyAlignment="1">
      <alignment horizontal="left" wrapText="1"/>
    </xf>
    <xf numFmtId="0" fontId="18" fillId="29" borderId="3" xfId="0" applyFont="1" applyFill="1" applyBorder="1" applyAlignment="1">
      <alignment horizontal="center" vertical="center" wrapText="1"/>
    </xf>
    <xf numFmtId="0" fontId="18" fillId="35" borderId="3" xfId="0" applyFont="1" applyFill="1" applyBorder="1" applyAlignment="1">
      <alignment horizontal="center" vertical="center" wrapText="1"/>
    </xf>
    <xf numFmtId="0" fontId="18" fillId="31" borderId="3" xfId="0" applyFont="1" applyFill="1" applyBorder="1" applyAlignment="1">
      <alignment horizontal="center" vertical="center" wrapText="1"/>
    </xf>
    <xf numFmtId="0" fontId="18" fillId="19" borderId="3" xfId="0" applyFont="1" applyFill="1" applyBorder="1" applyAlignment="1">
      <alignment horizontal="center" vertical="center" wrapText="1"/>
    </xf>
    <xf numFmtId="0" fontId="18" fillId="32" borderId="3" xfId="0" applyFont="1" applyFill="1" applyBorder="1" applyAlignment="1">
      <alignment horizontal="center" vertical="center" wrapText="1"/>
    </xf>
    <xf numFmtId="0" fontId="18" fillId="33" borderId="4" xfId="0" applyFont="1" applyFill="1" applyBorder="1" applyAlignment="1">
      <alignment horizontal="center" vertical="center" wrapText="1"/>
    </xf>
    <xf numFmtId="0" fontId="34" fillId="0" borderId="3" xfId="1" applyFill="1" applyBorder="1" applyAlignment="1">
      <alignment wrapText="1"/>
    </xf>
    <xf numFmtId="0" fontId="1" fillId="8" borderId="7" xfId="0" applyFont="1" applyFill="1" applyBorder="1" applyAlignment="1">
      <alignment horizontal="center" vertical="center" wrapText="1"/>
    </xf>
    <xf numFmtId="0" fontId="25" fillId="0" borderId="39" xfId="0" applyFont="1" applyBorder="1" applyAlignment="1">
      <alignment horizontal="left" wrapText="1"/>
    </xf>
    <xf numFmtId="0" fontId="25" fillId="0" borderId="0" xfId="0" applyFont="1" applyAlignment="1">
      <alignment horizontal="left" wrapText="1"/>
    </xf>
    <xf numFmtId="0" fontId="25" fillId="0" borderId="40" xfId="0" applyFont="1" applyBorder="1" applyAlignment="1">
      <alignment horizontal="left" wrapText="1"/>
    </xf>
    <xf numFmtId="0" fontId="5" fillId="8" borderId="0" xfId="0" applyFont="1" applyFill="1" applyAlignment="1">
      <alignment horizontal="left" wrapText="1"/>
    </xf>
    <xf numFmtId="0" fontId="5" fillId="0" borderId="5" xfId="0" applyFont="1" applyBorder="1" applyAlignment="1">
      <alignment horizontal="left" vertical="top" wrapText="1"/>
    </xf>
    <xf numFmtId="0" fontId="5" fillId="0" borderId="7" xfId="0" applyFont="1" applyBorder="1" applyAlignment="1">
      <alignment horizontal="left" vertical="top" wrapText="1"/>
    </xf>
    <xf numFmtId="0" fontId="74" fillId="0" borderId="8" xfId="0" applyFont="1" applyBorder="1" applyAlignment="1">
      <alignment horizontal="center" vertical="center" wrapText="1"/>
    </xf>
    <xf numFmtId="0" fontId="74" fillId="0" borderId="31" xfId="0" applyFont="1" applyBorder="1" applyAlignment="1">
      <alignment horizontal="center" vertical="center" wrapText="1"/>
    </xf>
    <xf numFmtId="0" fontId="74" fillId="0" borderId="30" xfId="0" applyFont="1" applyBorder="1" applyAlignment="1">
      <alignment horizontal="center" vertical="center" wrapText="1"/>
    </xf>
    <xf numFmtId="0" fontId="74" fillId="0" borderId="27" xfId="0" applyFont="1" applyBorder="1" applyAlignment="1">
      <alignment horizontal="center" vertical="center" wrapText="1"/>
    </xf>
    <xf numFmtId="0" fontId="74" fillId="0" borderId="11" xfId="0" applyFont="1" applyBorder="1" applyAlignment="1">
      <alignment horizontal="center" vertical="center" wrapText="1"/>
    </xf>
    <xf numFmtId="0" fontId="74" fillId="0" borderId="13" xfId="0" applyFont="1" applyBorder="1" applyAlignment="1">
      <alignment horizontal="center" vertical="center" wrapText="1"/>
    </xf>
    <xf numFmtId="0" fontId="18" fillId="8" borderId="0" xfId="0" applyFont="1" applyFill="1" applyAlignment="1">
      <alignment horizontal="left" vertical="center" wrapText="1"/>
    </xf>
    <xf numFmtId="0" fontId="7" fillId="0" borderId="0" xfId="0" applyFont="1" applyAlignment="1">
      <alignment horizontal="left" vertical="center" wrapText="1"/>
    </xf>
    <xf numFmtId="0" fontId="5" fillId="0" borderId="5"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7" xfId="0" applyFont="1" applyBorder="1" applyAlignment="1">
      <alignment horizontal="center" vertical="center" wrapText="1"/>
    </xf>
    <xf numFmtId="0" fontId="74" fillId="0" borderId="8" xfId="0" applyFont="1" applyBorder="1" applyAlignment="1">
      <alignment horizontal="center" vertical="top"/>
    </xf>
    <xf numFmtId="0" fontId="74" fillId="0" borderId="31" xfId="0" applyFont="1" applyBorder="1" applyAlignment="1">
      <alignment horizontal="center" vertical="top"/>
    </xf>
    <xf numFmtId="0" fontId="74" fillId="0" borderId="30" xfId="0" applyFont="1" applyBorder="1" applyAlignment="1">
      <alignment horizontal="center" vertical="top"/>
    </xf>
    <xf numFmtId="0" fontId="74" fillId="0" borderId="27" xfId="0" applyFont="1" applyBorder="1" applyAlignment="1">
      <alignment horizontal="center" vertical="top"/>
    </xf>
    <xf numFmtId="0" fontId="74" fillId="0" borderId="11" xfId="0" applyFont="1" applyBorder="1" applyAlignment="1">
      <alignment horizontal="center" vertical="top"/>
    </xf>
    <xf numFmtId="0" fontId="74" fillId="0" borderId="13" xfId="0" applyFont="1" applyBorder="1" applyAlignment="1">
      <alignment horizontal="center" vertical="top"/>
    </xf>
    <xf numFmtId="0" fontId="74" fillId="0" borderId="8" xfId="0" applyFont="1" applyBorder="1" applyAlignment="1">
      <alignment horizontal="center" vertical="top" wrapText="1"/>
    </xf>
    <xf numFmtId="0" fontId="74" fillId="0" borderId="31" xfId="0" applyFont="1" applyBorder="1" applyAlignment="1">
      <alignment horizontal="center" vertical="top" wrapText="1"/>
    </xf>
    <xf numFmtId="0" fontId="74" fillId="0" borderId="30" xfId="0" applyFont="1" applyBorder="1" applyAlignment="1">
      <alignment horizontal="center" vertical="top" wrapText="1"/>
    </xf>
    <xf numFmtId="0" fontId="74" fillId="0" borderId="27" xfId="0" applyFont="1" applyBorder="1" applyAlignment="1">
      <alignment horizontal="center" vertical="top" wrapText="1"/>
    </xf>
    <xf numFmtId="0" fontId="74" fillId="0" borderId="11" xfId="0" applyFont="1" applyBorder="1" applyAlignment="1">
      <alignment horizontal="center" vertical="top" wrapText="1"/>
    </xf>
    <xf numFmtId="0" fontId="74" fillId="0" borderId="13" xfId="0" applyFont="1" applyBorder="1" applyAlignment="1">
      <alignment horizontal="center" vertical="top" wrapText="1"/>
    </xf>
    <xf numFmtId="0" fontId="74" fillId="0" borderId="8" xfId="0" applyFont="1" applyBorder="1" applyAlignment="1">
      <alignment horizontal="center" vertical="center"/>
    </xf>
    <xf numFmtId="0" fontId="74" fillId="0" borderId="31" xfId="0" applyFont="1" applyBorder="1" applyAlignment="1">
      <alignment horizontal="center" vertical="center"/>
    </xf>
    <xf numFmtId="0" fontId="74" fillId="0" borderId="46" xfId="0" applyFont="1" applyBorder="1" applyAlignment="1">
      <alignment horizontal="center" vertical="center"/>
    </xf>
    <xf numFmtId="0" fontId="74" fillId="0" borderId="20" xfId="0" applyFont="1" applyBorder="1" applyAlignment="1">
      <alignment horizontal="center" vertical="center"/>
    </xf>
    <xf numFmtId="0" fontId="74" fillId="0" borderId="0" xfId="0" applyFont="1" applyAlignment="1">
      <alignment horizontal="center" vertical="center"/>
    </xf>
    <xf numFmtId="0" fontId="74" fillId="0" borderId="25" xfId="0" applyFont="1" applyBorder="1" applyAlignment="1">
      <alignment horizontal="center" vertical="center"/>
    </xf>
    <xf numFmtId="0" fontId="74" fillId="0" borderId="27" xfId="0" applyFont="1" applyBorder="1" applyAlignment="1">
      <alignment horizontal="center" vertical="center"/>
    </xf>
    <xf numFmtId="0" fontId="74" fillId="0" borderId="11" xfId="0" applyFont="1" applyBorder="1" applyAlignment="1">
      <alignment horizontal="center" vertical="center"/>
    </xf>
    <xf numFmtId="0" fontId="74" fillId="0" borderId="45" xfId="0" applyFont="1" applyBorder="1" applyAlignment="1">
      <alignment horizontal="center" vertical="center"/>
    </xf>
    <xf numFmtId="0" fontId="5" fillId="8" borderId="0" xfId="0" applyFont="1" applyFill="1" applyAlignment="1">
      <alignment vertical="center" wrapText="1"/>
    </xf>
    <xf numFmtId="0" fontId="7" fillId="8" borderId="0" xfId="0" applyFont="1" applyFill="1" applyAlignment="1">
      <alignment horizontal="left" vertical="center" wrapText="1"/>
    </xf>
    <xf numFmtId="0" fontId="5" fillId="8" borderId="0" xfId="0" applyFont="1" applyFill="1" applyAlignment="1">
      <alignment horizontal="left" vertical="center" wrapText="1"/>
    </xf>
    <xf numFmtId="0" fontId="36" fillId="0" borderId="8" xfId="0" applyFont="1" applyBorder="1" applyAlignment="1">
      <alignment horizontal="left" vertical="top"/>
    </xf>
    <xf numFmtId="0" fontId="36" fillId="0" borderId="31" xfId="0" applyFont="1" applyBorder="1" applyAlignment="1">
      <alignment horizontal="left" vertical="top"/>
    </xf>
    <xf numFmtId="0" fontId="36" fillId="0" borderId="30" xfId="0" applyFont="1" applyBorder="1" applyAlignment="1">
      <alignment horizontal="left" vertical="top"/>
    </xf>
    <xf numFmtId="0" fontId="36" fillId="0" borderId="20" xfId="0" applyFont="1" applyBorder="1" applyAlignment="1">
      <alignment horizontal="left" vertical="top"/>
    </xf>
    <xf numFmtId="0" fontId="36" fillId="0" borderId="0" xfId="0" applyFont="1" applyAlignment="1">
      <alignment horizontal="left" vertical="top"/>
    </xf>
    <xf numFmtId="0" fontId="36" fillId="0" borderId="29" xfId="0" applyFont="1" applyBorder="1" applyAlignment="1">
      <alignment horizontal="left" vertical="top"/>
    </xf>
    <xf numFmtId="0" fontId="36" fillId="0" borderId="27" xfId="0" applyFont="1" applyBorder="1" applyAlignment="1">
      <alignment horizontal="left" vertical="top"/>
    </xf>
    <xf numFmtId="0" fontId="36" fillId="0" borderId="11" xfId="0" applyFont="1" applyBorder="1" applyAlignment="1">
      <alignment horizontal="left" vertical="top"/>
    </xf>
    <xf numFmtId="0" fontId="36" fillId="0" borderId="13" xfId="0" applyFont="1" applyBorder="1" applyAlignment="1">
      <alignment horizontal="left" vertical="top"/>
    </xf>
    <xf numFmtId="0" fontId="36" fillId="10" borderId="8" xfId="0" applyFont="1" applyFill="1" applyBorder="1" applyAlignment="1">
      <alignment horizontal="left" vertical="top"/>
    </xf>
    <xf numFmtId="0" fontId="36" fillId="10" borderId="31" xfId="0" applyFont="1" applyFill="1" applyBorder="1" applyAlignment="1">
      <alignment horizontal="left" vertical="top"/>
    </xf>
    <xf numFmtId="0" fontId="36" fillId="10" borderId="30" xfId="0" applyFont="1" applyFill="1" applyBorder="1" applyAlignment="1">
      <alignment horizontal="left" vertical="top"/>
    </xf>
    <xf numFmtId="0" fontId="36" fillId="10" borderId="20" xfId="0" applyFont="1" applyFill="1" applyBorder="1" applyAlignment="1">
      <alignment horizontal="left" vertical="top"/>
    </xf>
    <xf numFmtId="0" fontId="36" fillId="10" borderId="0" xfId="0" applyFont="1" applyFill="1" applyAlignment="1">
      <alignment horizontal="left" vertical="top"/>
    </xf>
    <xf numFmtId="0" fontId="36" fillId="10" borderId="29" xfId="0" applyFont="1" applyFill="1" applyBorder="1" applyAlignment="1">
      <alignment horizontal="left" vertical="top"/>
    </xf>
    <xf numFmtId="0" fontId="36" fillId="10" borderId="27" xfId="0" applyFont="1" applyFill="1" applyBorder="1" applyAlignment="1">
      <alignment horizontal="left" vertical="top"/>
    </xf>
    <xf numFmtId="0" fontId="36" fillId="10" borderId="11" xfId="0" applyFont="1" applyFill="1" applyBorder="1" applyAlignment="1">
      <alignment horizontal="left" vertical="top"/>
    </xf>
    <xf numFmtId="0" fontId="36" fillId="10" borderId="13" xfId="0" applyFont="1" applyFill="1" applyBorder="1" applyAlignment="1">
      <alignment horizontal="left" vertical="top"/>
    </xf>
    <xf numFmtId="0" fontId="49" fillId="16" borderId="50" xfId="0" applyFont="1" applyFill="1" applyBorder="1" applyAlignment="1">
      <alignment vertical="center" wrapText="1"/>
    </xf>
    <xf numFmtId="0" fontId="49" fillId="16" borderId="52" xfId="0" applyFont="1" applyFill="1" applyBorder="1" applyAlignment="1">
      <alignment vertical="center" wrapText="1"/>
    </xf>
    <xf numFmtId="0" fontId="49" fillId="3" borderId="50" xfId="0" applyFont="1" applyFill="1" applyBorder="1" applyAlignment="1">
      <alignment vertical="center" wrapText="1"/>
    </xf>
    <xf numFmtId="0" fontId="49" fillId="3" borderId="52" xfId="0" applyFont="1" applyFill="1" applyBorder="1" applyAlignment="1">
      <alignment vertical="center" wrapText="1"/>
    </xf>
    <xf numFmtId="0" fontId="52" fillId="0" borderId="50" xfId="0" applyFont="1" applyBorder="1" applyAlignment="1">
      <alignment horizontal="center" vertical="center"/>
    </xf>
    <xf numFmtId="0" fontId="52" fillId="0" borderId="51" xfId="0" applyFont="1" applyBorder="1" applyAlignment="1">
      <alignment horizontal="center" vertical="center"/>
    </xf>
    <xf numFmtId="0" fontId="52" fillId="0" borderId="52" xfId="0" applyFont="1" applyBorder="1" applyAlignment="1">
      <alignment horizontal="center" vertical="center"/>
    </xf>
    <xf numFmtId="0" fontId="50" fillId="15" borderId="60" xfId="0" applyFont="1" applyFill="1" applyBorder="1" applyAlignment="1">
      <alignment horizontal="left" vertical="center" wrapText="1"/>
    </xf>
    <xf numFmtId="0" fontId="50" fillId="15" borderId="61" xfId="0" applyFont="1" applyFill="1" applyBorder="1" applyAlignment="1">
      <alignment horizontal="left" vertical="center" wrapText="1"/>
    </xf>
    <xf numFmtId="0" fontId="52" fillId="3" borderId="50" xfId="0" applyFont="1" applyFill="1" applyBorder="1" applyAlignment="1">
      <alignment horizontal="center" vertical="center" wrapText="1"/>
    </xf>
    <xf numFmtId="0" fontId="52" fillId="3" borderId="51" xfId="0" applyFont="1" applyFill="1" applyBorder="1" applyAlignment="1">
      <alignment horizontal="center" vertical="center" wrapText="1"/>
    </xf>
    <xf numFmtId="0" fontId="52" fillId="3" borderId="52" xfId="0" applyFont="1" applyFill="1" applyBorder="1" applyAlignment="1">
      <alignment horizontal="center" vertical="center" wrapText="1"/>
    </xf>
    <xf numFmtId="0" fontId="52" fillId="0" borderId="50" xfId="0" applyFont="1" applyBorder="1" applyAlignment="1">
      <alignment horizontal="center" vertical="center" wrapText="1"/>
    </xf>
    <xf numFmtId="0" fontId="52" fillId="0" borderId="52" xfId="0" applyFont="1" applyBorder="1" applyAlignment="1">
      <alignment horizontal="center" vertical="center" wrapText="1"/>
    </xf>
    <xf numFmtId="0" fontId="49" fillId="0" borderId="59" xfId="0" applyFont="1" applyBorder="1" applyAlignment="1">
      <alignment horizontal="justify" vertical="center" wrapText="1"/>
    </xf>
    <xf numFmtId="0" fontId="50" fillId="15" borderId="57" xfId="0" applyFont="1" applyFill="1" applyBorder="1" applyAlignment="1">
      <alignment horizontal="left" vertical="center" wrapText="1"/>
    </xf>
    <xf numFmtId="0" fontId="50" fillId="15" borderId="56" xfId="0" applyFont="1" applyFill="1" applyBorder="1" applyAlignment="1">
      <alignment horizontal="left" vertical="center" wrapText="1"/>
    </xf>
    <xf numFmtId="0" fontId="55" fillId="0" borderId="50" xfId="0" applyFont="1" applyBorder="1" applyAlignment="1">
      <alignment horizontal="center" vertical="center"/>
    </xf>
    <xf numFmtId="0" fontId="55" fillId="0" borderId="51" xfId="0" applyFont="1" applyBorder="1" applyAlignment="1">
      <alignment horizontal="center" vertical="center"/>
    </xf>
    <xf numFmtId="0" fontId="55" fillId="0" borderId="52" xfId="0" applyFont="1" applyBorder="1" applyAlignment="1">
      <alignment horizontal="center" vertical="center"/>
    </xf>
    <xf numFmtId="0" fontId="5" fillId="0" borderId="0" xfId="0" applyFont="1" applyAlignment="1">
      <alignment horizontal="left" vertical="center" wrapText="1"/>
    </xf>
    <xf numFmtId="0" fontId="49" fillId="18" borderId="50" xfId="0" applyFont="1" applyFill="1" applyBorder="1" applyAlignment="1">
      <alignment vertical="center" wrapText="1"/>
    </xf>
    <xf numFmtId="0" fontId="49" fillId="18" borderId="52" xfId="0" applyFont="1" applyFill="1" applyBorder="1" applyAlignment="1">
      <alignment vertical="center" wrapText="1"/>
    </xf>
    <xf numFmtId="0" fontId="50" fillId="13" borderId="60" xfId="0" applyFont="1" applyFill="1" applyBorder="1" applyAlignment="1">
      <alignment horizontal="center" vertical="center" wrapText="1"/>
    </xf>
    <xf numFmtId="0" fontId="50" fillId="13" borderId="61" xfId="0" applyFont="1" applyFill="1" applyBorder="1" applyAlignment="1">
      <alignment horizontal="center" vertical="center" wrapText="1"/>
    </xf>
    <xf numFmtId="0" fontId="50" fillId="13" borderId="53" xfId="0" applyFont="1" applyFill="1" applyBorder="1" applyAlignment="1">
      <alignment horizontal="center" vertical="center" wrapText="1"/>
    </xf>
    <xf numFmtId="0" fontId="18" fillId="0" borderId="0" xfId="0" applyFont="1" applyAlignment="1">
      <alignment horizontal="center" wrapText="1"/>
    </xf>
    <xf numFmtId="0" fontId="11" fillId="0" borderId="0" xfId="0" applyFont="1" applyAlignment="1">
      <alignment horizontal="center"/>
    </xf>
    <xf numFmtId="0" fontId="78" fillId="0" borderId="0" xfId="0" applyFont="1" applyAlignment="1">
      <alignment horizontal="center" wrapText="1"/>
    </xf>
    <xf numFmtId="0" fontId="5" fillId="8" borderId="0" xfId="0" applyFont="1" applyFill="1" applyAlignment="1">
      <alignment vertical="center"/>
    </xf>
    <xf numFmtId="0" fontId="22" fillId="8" borderId="23" xfId="0" applyFont="1" applyFill="1" applyBorder="1" applyAlignment="1">
      <alignment horizontal="center" vertical="center" wrapText="1"/>
    </xf>
    <xf numFmtId="0" fontId="22" fillId="8" borderId="21" xfId="0" applyFont="1" applyFill="1" applyBorder="1" applyAlignment="1">
      <alignment horizontal="center" vertical="center" wrapText="1"/>
    </xf>
    <xf numFmtId="0" fontId="22" fillId="8" borderId="22" xfId="0" applyFont="1" applyFill="1" applyBorder="1" applyAlignment="1">
      <alignment horizontal="center" vertical="center" wrapText="1"/>
    </xf>
    <xf numFmtId="0" fontId="18" fillId="11" borderId="67" xfId="0" applyFont="1" applyFill="1" applyBorder="1" applyAlignment="1">
      <alignment horizontal="left" vertical="center" wrapText="1"/>
    </xf>
    <xf numFmtId="0" fontId="18" fillId="11" borderId="47" xfId="0" applyFont="1" applyFill="1" applyBorder="1" applyAlignment="1">
      <alignment horizontal="left" vertical="center" wrapText="1"/>
    </xf>
    <xf numFmtId="0" fontId="22" fillId="11" borderId="67" xfId="0" applyFont="1" applyFill="1" applyBorder="1" applyAlignment="1">
      <alignment horizontal="left" vertical="center" wrapText="1"/>
    </xf>
    <xf numFmtId="0" fontId="22" fillId="11" borderId="64" xfId="0" applyFont="1" applyFill="1" applyBorder="1" applyAlignment="1">
      <alignment horizontal="left" vertical="center" wrapText="1"/>
    </xf>
    <xf numFmtId="0" fontId="22" fillId="11" borderId="47" xfId="0" applyFont="1" applyFill="1" applyBorder="1" applyAlignment="1">
      <alignment horizontal="left" vertical="center" wrapText="1"/>
    </xf>
    <xf numFmtId="0" fontId="18" fillId="11" borderId="68" xfId="0" applyFont="1" applyFill="1" applyBorder="1" applyAlignment="1">
      <alignment horizontal="left" vertical="center" wrapText="1"/>
    </xf>
    <xf numFmtId="0" fontId="18" fillId="11" borderId="69" xfId="0" applyFont="1" applyFill="1" applyBorder="1" applyAlignment="1">
      <alignment horizontal="left" vertical="center" wrapText="1"/>
    </xf>
    <xf numFmtId="0" fontId="18" fillId="11" borderId="70" xfId="0" applyFont="1" applyFill="1" applyBorder="1" applyAlignment="1">
      <alignment horizontal="left" vertical="center" wrapText="1"/>
    </xf>
    <xf numFmtId="0" fontId="18" fillId="11" borderId="65" xfId="0" applyFont="1" applyFill="1" applyBorder="1" applyAlignment="1">
      <alignment horizontal="left" vertical="center" wrapText="1"/>
    </xf>
    <xf numFmtId="0" fontId="47" fillId="11" borderId="70" xfId="0" applyFont="1" applyFill="1" applyBorder="1" applyAlignment="1">
      <alignment vertical="center" wrapText="1"/>
    </xf>
    <xf numFmtId="0" fontId="47" fillId="11" borderId="65" xfId="0" applyFont="1" applyFill="1" applyBorder="1" applyAlignment="1">
      <alignment vertical="center" wrapText="1"/>
    </xf>
    <xf numFmtId="0" fontId="47" fillId="11" borderId="71" xfId="0" applyFont="1" applyFill="1" applyBorder="1" applyAlignment="1">
      <alignment vertical="center" wrapText="1"/>
    </xf>
    <xf numFmtId="0" fontId="47" fillId="11" borderId="48" xfId="0" applyFont="1" applyFill="1" applyBorder="1" applyAlignment="1">
      <alignment vertical="center" wrapText="1"/>
    </xf>
    <xf numFmtId="0" fontId="22" fillId="12" borderId="67" xfId="0" applyFont="1" applyFill="1" applyBorder="1" applyAlignment="1">
      <alignment horizontal="left" vertical="center" wrapText="1"/>
    </xf>
    <xf numFmtId="0" fontId="22" fillId="12" borderId="64" xfId="0" applyFont="1" applyFill="1" applyBorder="1" applyAlignment="1">
      <alignment horizontal="left" vertical="center" wrapText="1"/>
    </xf>
    <xf numFmtId="0" fontId="22" fillId="12" borderId="47" xfId="0" applyFont="1" applyFill="1" applyBorder="1" applyAlignment="1">
      <alignment horizontal="left" vertical="center" wrapText="1"/>
    </xf>
    <xf numFmtId="0" fontId="18" fillId="12" borderId="68" xfId="0" applyFont="1" applyFill="1" applyBorder="1" applyAlignment="1">
      <alignment horizontal="left" vertical="center" wrapText="1"/>
    </xf>
    <xf numFmtId="0" fontId="18" fillId="12" borderId="69" xfId="0" applyFont="1" applyFill="1" applyBorder="1" applyAlignment="1">
      <alignment horizontal="left" vertical="center" wrapText="1"/>
    </xf>
    <xf numFmtId="0" fontId="18" fillId="12" borderId="70" xfId="0" applyFont="1" applyFill="1" applyBorder="1" applyAlignment="1">
      <alignment horizontal="left" vertical="center" wrapText="1"/>
    </xf>
    <xf numFmtId="0" fontId="18" fillId="12" borderId="65" xfId="0" applyFont="1" applyFill="1" applyBorder="1" applyAlignment="1">
      <alignment horizontal="left" vertical="center" wrapText="1"/>
    </xf>
    <xf numFmtId="0" fontId="18" fillId="12" borderId="71" xfId="0" applyFont="1" applyFill="1" applyBorder="1" applyAlignment="1">
      <alignment horizontal="left" vertical="center" wrapText="1"/>
    </xf>
    <xf numFmtId="0" fontId="18" fillId="12" borderId="48" xfId="0" applyFont="1" applyFill="1" applyBorder="1" applyAlignment="1">
      <alignment horizontal="left" vertical="center" wrapText="1"/>
    </xf>
    <xf numFmtId="0" fontId="18" fillId="11" borderId="71" xfId="0" applyFont="1" applyFill="1" applyBorder="1" applyAlignment="1">
      <alignment horizontal="left" vertical="center" wrapText="1"/>
    </xf>
    <xf numFmtId="0" fontId="18" fillId="11" borderId="48" xfId="0" applyFont="1" applyFill="1" applyBorder="1" applyAlignment="1">
      <alignment horizontal="left" vertical="center" wrapText="1"/>
    </xf>
    <xf numFmtId="0" fontId="47" fillId="12" borderId="70" xfId="0" applyFont="1" applyFill="1" applyBorder="1" applyAlignment="1">
      <alignment vertical="center" wrapText="1"/>
    </xf>
    <xf numFmtId="0" fontId="47" fillId="12" borderId="65" xfId="0" applyFont="1" applyFill="1" applyBorder="1" applyAlignment="1">
      <alignment vertical="center" wrapText="1"/>
    </xf>
    <xf numFmtId="0" fontId="47" fillId="12" borderId="71" xfId="0" applyFont="1" applyFill="1" applyBorder="1" applyAlignment="1">
      <alignment vertical="center" wrapText="1"/>
    </xf>
    <xf numFmtId="0" fontId="47" fillId="12" borderId="48" xfId="0" applyFont="1" applyFill="1" applyBorder="1" applyAlignment="1">
      <alignment vertical="center" wrapText="1"/>
    </xf>
    <xf numFmtId="0" fontId="22" fillId="8" borderId="23" xfId="0" applyFont="1" applyFill="1" applyBorder="1" applyAlignment="1">
      <alignment horizontal="center" vertical="center"/>
    </xf>
    <xf numFmtId="0" fontId="22" fillId="8" borderId="21" xfId="0" applyFont="1" applyFill="1" applyBorder="1" applyAlignment="1">
      <alignment horizontal="center" vertical="center"/>
    </xf>
    <xf numFmtId="0" fontId="22" fillId="8" borderId="22" xfId="0" applyFont="1" applyFill="1" applyBorder="1" applyAlignment="1">
      <alignment horizontal="center" vertical="center"/>
    </xf>
    <xf numFmtId="0" fontId="22" fillId="19" borderId="66" xfId="0" applyFont="1" applyFill="1" applyBorder="1" applyAlignment="1">
      <alignment horizontal="center" vertical="center" wrapText="1"/>
    </xf>
    <xf numFmtId="0" fontId="22" fillId="19" borderId="63" xfId="0" applyFont="1" applyFill="1" applyBorder="1" applyAlignment="1">
      <alignment horizontal="center" vertical="center" wrapText="1"/>
    </xf>
    <xf numFmtId="0" fontId="21" fillId="0" borderId="0" xfId="0" applyFont="1" applyAlignment="1">
      <alignment horizontal="center" wrapText="1"/>
    </xf>
    <xf numFmtId="0" fontId="58" fillId="5" borderId="73" xfId="0" applyFont="1" applyFill="1" applyBorder="1" applyAlignment="1">
      <alignment horizontal="center" vertical="center" wrapText="1"/>
    </xf>
    <xf numFmtId="0" fontId="57" fillId="22" borderId="73" xfId="0" applyFont="1" applyFill="1" applyBorder="1" applyAlignment="1">
      <alignment horizontal="center" vertical="center" wrapText="1"/>
    </xf>
    <xf numFmtId="0" fontId="23" fillId="21" borderId="73" xfId="0" applyFont="1" applyFill="1" applyBorder="1" applyAlignment="1">
      <alignment horizontal="center" vertical="center" wrapText="1"/>
    </xf>
    <xf numFmtId="0" fontId="57" fillId="21" borderId="73" xfId="0" applyFont="1" applyFill="1" applyBorder="1" applyAlignment="1">
      <alignment horizontal="center" vertical="center" wrapText="1"/>
    </xf>
    <xf numFmtId="0" fontId="56" fillId="20" borderId="72" xfId="0" applyFont="1" applyFill="1" applyBorder="1" applyAlignment="1">
      <alignment horizontal="left" vertical="center"/>
    </xf>
    <xf numFmtId="0" fontId="56" fillId="20" borderId="0" xfId="0" applyFont="1" applyFill="1" applyAlignment="1">
      <alignment horizontal="left" vertical="center"/>
    </xf>
    <xf numFmtId="0" fontId="66" fillId="8" borderId="0" xfId="0" applyFont="1" applyFill="1" applyAlignment="1">
      <alignment horizontal="center"/>
    </xf>
    <xf numFmtId="0" fontId="69" fillId="27" borderId="67" xfId="0" applyFont="1" applyFill="1" applyBorder="1" applyAlignment="1">
      <alignment horizontal="center" vertical="center" wrapText="1"/>
    </xf>
    <xf numFmtId="0" fontId="69" fillId="27" borderId="47" xfId="0" applyFont="1" applyFill="1" applyBorder="1" applyAlignment="1">
      <alignment horizontal="center" vertical="center" wrapText="1"/>
    </xf>
    <xf numFmtId="0" fontId="69" fillId="26" borderId="67" xfId="0" applyFont="1" applyFill="1" applyBorder="1" applyAlignment="1">
      <alignment horizontal="center" vertical="center" wrapText="1"/>
    </xf>
    <xf numFmtId="0" fontId="69" fillId="26" borderId="47" xfId="0" applyFont="1" applyFill="1" applyBorder="1" applyAlignment="1">
      <alignment horizontal="center" vertical="center" wrapText="1"/>
    </xf>
    <xf numFmtId="0" fontId="0" fillId="8" borderId="5" xfId="0" applyFill="1" applyBorder="1" applyAlignment="1">
      <alignment horizontal="center" vertical="center" wrapText="1"/>
    </xf>
    <xf numFmtId="0" fontId="0" fillId="8" borderId="7" xfId="0" applyFill="1" applyBorder="1" applyAlignment="1">
      <alignment horizontal="center" vertical="center" wrapText="1"/>
    </xf>
    <xf numFmtId="0" fontId="4" fillId="8" borderId="8" xfId="0" applyFont="1" applyFill="1" applyBorder="1" applyAlignment="1">
      <alignment horizontal="center" vertical="center" wrapText="1"/>
    </xf>
    <xf numFmtId="0" fontId="4" fillId="8" borderId="27" xfId="0" applyFont="1" applyFill="1" applyBorder="1" applyAlignment="1">
      <alignment horizontal="center" vertical="center" wrapText="1"/>
    </xf>
    <xf numFmtId="0" fontId="24" fillId="8" borderId="5" xfId="0" applyFont="1" applyFill="1" applyBorder="1" applyAlignment="1">
      <alignment horizontal="center" vertical="center" wrapText="1"/>
    </xf>
    <xf numFmtId="0" fontId="24" fillId="8" borderId="7" xfId="0" applyFont="1" applyFill="1" applyBorder="1" applyAlignment="1">
      <alignment horizontal="center" vertical="center" wrapText="1"/>
    </xf>
    <xf numFmtId="0" fontId="5" fillId="8" borderId="8" xfId="0" applyFont="1" applyFill="1" applyBorder="1" applyAlignment="1">
      <alignment horizontal="left" vertical="center" wrapText="1"/>
    </xf>
    <xf numFmtId="0" fontId="5" fillId="8" borderId="27" xfId="0" applyFont="1" applyFill="1" applyBorder="1" applyAlignment="1">
      <alignment horizontal="left" vertical="center" wrapText="1"/>
    </xf>
    <xf numFmtId="0" fontId="5" fillId="8" borderId="5" xfId="0" applyFont="1" applyFill="1" applyBorder="1" applyAlignment="1">
      <alignment horizontal="left" vertical="center" wrapText="1"/>
    </xf>
    <xf numFmtId="0" fontId="5" fillId="8" borderId="7" xfId="0" applyFont="1" applyFill="1" applyBorder="1" applyAlignment="1">
      <alignment horizontal="left" vertical="center" wrapText="1"/>
    </xf>
    <xf numFmtId="0" fontId="71" fillId="12" borderId="70" xfId="0" applyFont="1" applyFill="1" applyBorder="1" applyAlignment="1">
      <alignment vertical="center" wrapText="1"/>
    </xf>
    <xf numFmtId="0" fontId="71" fillId="12" borderId="65" xfId="0" applyFont="1" applyFill="1" applyBorder="1" applyAlignment="1">
      <alignment vertical="center" wrapText="1"/>
    </xf>
    <xf numFmtId="0" fontId="67" fillId="12" borderId="70" xfId="0" applyFont="1" applyFill="1" applyBorder="1" applyAlignment="1">
      <alignment vertical="center" wrapText="1"/>
    </xf>
    <xf numFmtId="0" fontId="67" fillId="12" borderId="65" xfId="0" applyFont="1" applyFill="1" applyBorder="1" applyAlignment="1">
      <alignment vertical="center" wrapText="1"/>
    </xf>
    <xf numFmtId="0" fontId="67" fillId="12" borderId="70" xfId="0" applyFont="1" applyFill="1" applyBorder="1" applyAlignment="1">
      <alignment horizontal="justify" vertical="center" wrapText="1"/>
    </xf>
    <xf numFmtId="0" fontId="67" fillId="12" borderId="65" xfId="0" applyFont="1" applyFill="1" applyBorder="1" applyAlignment="1">
      <alignment horizontal="justify" vertical="center" wrapText="1"/>
    </xf>
    <xf numFmtId="0" fontId="71" fillId="12" borderId="70" xfId="0" applyFont="1" applyFill="1" applyBorder="1" applyAlignment="1">
      <alignment horizontal="justify" vertical="center" wrapText="1"/>
    </xf>
    <xf numFmtId="0" fontId="71" fillId="12" borderId="65" xfId="0" applyFont="1" applyFill="1" applyBorder="1" applyAlignment="1">
      <alignment horizontal="justify" vertical="center" wrapText="1"/>
    </xf>
    <xf numFmtId="0" fontId="71" fillId="12" borderId="71" xfId="0" applyFont="1" applyFill="1" applyBorder="1" applyAlignment="1">
      <alignment horizontal="justify" vertical="center" wrapText="1"/>
    </xf>
    <xf numFmtId="0" fontId="71" fillId="12" borderId="48" xfId="0" applyFont="1" applyFill="1" applyBorder="1" applyAlignment="1">
      <alignment horizontal="justify" vertical="center" wrapText="1"/>
    </xf>
    <xf numFmtId="0" fontId="73" fillId="19" borderId="67" xfId="0" applyFont="1" applyFill="1" applyBorder="1" applyAlignment="1">
      <alignment vertical="center" wrapText="1"/>
    </xf>
    <xf numFmtId="0" fontId="73" fillId="19" borderId="47" xfId="0" applyFont="1" applyFill="1" applyBorder="1" applyAlignment="1">
      <alignment vertical="center" wrapText="1"/>
    </xf>
    <xf numFmtId="0" fontId="73" fillId="19" borderId="66" xfId="0" applyFont="1" applyFill="1" applyBorder="1" applyAlignment="1">
      <alignment vertical="center" wrapText="1"/>
    </xf>
    <xf numFmtId="0" fontId="73" fillId="19" borderId="63" xfId="0" applyFont="1" applyFill="1" applyBorder="1" applyAlignment="1">
      <alignment vertical="center" wrapText="1"/>
    </xf>
    <xf numFmtId="0" fontId="71" fillId="12" borderId="68" xfId="0" applyFont="1" applyFill="1" applyBorder="1" applyAlignment="1">
      <alignment horizontal="justify" vertical="center" wrapText="1"/>
    </xf>
    <xf numFmtId="0" fontId="71" fillId="12" borderId="69" xfId="0" applyFont="1" applyFill="1" applyBorder="1" applyAlignment="1">
      <alignment horizontal="justify" vertical="center" wrapText="1"/>
    </xf>
    <xf numFmtId="0" fontId="67" fillId="12" borderId="70" xfId="0" applyFont="1" applyFill="1" applyBorder="1" applyAlignment="1">
      <alignment horizontal="left" vertical="center" wrapText="1" indent="5"/>
    </xf>
    <xf numFmtId="0" fontId="67" fillId="12" borderId="65" xfId="0" applyFont="1" applyFill="1" applyBorder="1" applyAlignment="1">
      <alignment horizontal="left" vertical="center" wrapText="1" indent="5"/>
    </xf>
    <xf numFmtId="0" fontId="67" fillId="12" borderId="71" xfId="0" applyFont="1" applyFill="1" applyBorder="1" applyAlignment="1">
      <alignment horizontal="left" vertical="center" wrapText="1" indent="5"/>
    </xf>
    <xf numFmtId="0" fontId="67" fillId="12" borderId="48" xfId="0" applyFont="1" applyFill="1" applyBorder="1" applyAlignment="1">
      <alignment horizontal="left" vertical="center" wrapText="1" indent="5"/>
    </xf>
    <xf numFmtId="0" fontId="71" fillId="12" borderId="71" xfId="0" applyFont="1" applyFill="1" applyBorder="1" applyAlignment="1">
      <alignment vertical="center" wrapText="1"/>
    </xf>
    <xf numFmtId="0" fontId="71" fillId="12" borderId="48" xfId="0" applyFont="1" applyFill="1" applyBorder="1" applyAlignment="1">
      <alignment vertical="center" wrapText="1"/>
    </xf>
    <xf numFmtId="0" fontId="73" fillId="19" borderId="64" xfId="0" applyFont="1" applyFill="1" applyBorder="1" applyAlignment="1">
      <alignment vertical="center" wrapText="1"/>
    </xf>
    <xf numFmtId="0" fontId="71" fillId="12" borderId="68" xfId="0" applyFont="1" applyFill="1" applyBorder="1" applyAlignment="1">
      <alignment vertical="center" wrapText="1"/>
    </xf>
    <xf numFmtId="0" fontId="71" fillId="12" borderId="69" xfId="0" applyFont="1" applyFill="1" applyBorder="1" applyAlignment="1">
      <alignment vertical="center" wrapText="1"/>
    </xf>
    <xf numFmtId="0" fontId="71" fillId="11" borderId="67" xfId="0" applyFont="1" applyFill="1" applyBorder="1" applyAlignment="1">
      <alignment vertical="center" wrapText="1"/>
    </xf>
    <xf numFmtId="0" fontId="71" fillId="11" borderId="64" xfId="0" applyFont="1" applyFill="1" applyBorder="1" applyAlignment="1">
      <alignment vertical="center" wrapText="1"/>
    </xf>
    <xf numFmtId="0" fontId="71" fillId="11" borderId="47" xfId="0" applyFont="1" applyFill="1" applyBorder="1" applyAlignment="1">
      <alignment vertical="center" wrapText="1"/>
    </xf>
    <xf numFmtId="0" fontId="71" fillId="12" borderId="66" xfId="0" applyFont="1" applyFill="1" applyBorder="1" applyAlignment="1">
      <alignment horizontal="justify" vertical="center" wrapText="1"/>
    </xf>
    <xf numFmtId="0" fontId="71" fillId="12" borderId="63" xfId="0" applyFont="1" applyFill="1" applyBorder="1" applyAlignment="1">
      <alignment horizontal="justify" vertical="center" wrapText="1"/>
    </xf>
    <xf numFmtId="0" fontId="18" fillId="0" borderId="28" xfId="0" applyFont="1" applyBorder="1" applyAlignment="1">
      <alignment horizontal="center" vertical="center" wrapText="1"/>
    </xf>
    <xf numFmtId="0" fontId="18" fillId="0" borderId="24" xfId="0" applyFont="1" applyBorder="1" applyAlignment="1">
      <alignment horizontal="center" vertical="center" wrapText="1"/>
    </xf>
    <xf numFmtId="0" fontId="18" fillId="0" borderId="7" xfId="0" applyFont="1" applyBorder="1" applyAlignment="1">
      <alignment horizontal="center" vertical="center" wrapText="1"/>
    </xf>
    <xf numFmtId="0" fontId="5" fillId="33" borderId="28" xfId="0" applyFont="1" applyFill="1" applyBorder="1" applyAlignment="1">
      <alignment horizontal="center" vertical="center" wrapText="1"/>
    </xf>
    <xf numFmtId="0" fontId="5" fillId="33" borderId="24" xfId="0" applyFont="1" applyFill="1" applyBorder="1" applyAlignment="1">
      <alignment horizontal="center" vertical="center" wrapText="1"/>
    </xf>
    <xf numFmtId="0" fontId="5" fillId="33" borderId="6" xfId="0" applyFont="1" applyFill="1" applyBorder="1" applyAlignment="1">
      <alignment horizontal="center" vertical="center" wrapText="1"/>
    </xf>
    <xf numFmtId="0" fontId="5" fillId="0" borderId="28" xfId="0" applyFont="1" applyBorder="1" applyAlignment="1">
      <alignment horizontal="center" vertical="center" wrapText="1"/>
    </xf>
    <xf numFmtId="0" fontId="5" fillId="0" borderId="6" xfId="0" applyFont="1" applyBorder="1" applyAlignment="1">
      <alignment horizontal="center" vertical="center" wrapText="1"/>
    </xf>
    <xf numFmtId="0" fontId="5" fillId="31" borderId="28" xfId="0" applyFont="1" applyFill="1" applyBorder="1" applyAlignment="1">
      <alignment horizontal="center" vertical="center" wrapText="1"/>
    </xf>
    <xf numFmtId="0" fontId="5" fillId="31" borderId="24" xfId="0" applyFont="1" applyFill="1" applyBorder="1" applyAlignment="1">
      <alignment horizontal="center" vertical="center" wrapText="1"/>
    </xf>
    <xf numFmtId="0" fontId="5" fillId="31" borderId="6" xfId="0" applyFont="1" applyFill="1" applyBorder="1" applyAlignment="1">
      <alignment horizontal="center" vertical="center" wrapText="1"/>
    </xf>
    <xf numFmtId="0" fontId="5" fillId="19" borderId="28" xfId="0" applyFont="1" applyFill="1" applyBorder="1" applyAlignment="1">
      <alignment horizontal="center" vertical="center" wrapText="1"/>
    </xf>
    <xf numFmtId="0" fontId="5" fillId="19" borderId="24" xfId="0" applyFont="1" applyFill="1" applyBorder="1" applyAlignment="1">
      <alignment horizontal="center" vertical="center" wrapText="1"/>
    </xf>
    <xf numFmtId="0" fontId="5" fillId="19" borderId="6" xfId="0" applyFont="1" applyFill="1" applyBorder="1" applyAlignment="1">
      <alignment horizontal="center" vertical="center" wrapText="1"/>
    </xf>
    <xf numFmtId="0" fontId="5" fillId="32" borderId="28" xfId="0" applyFont="1" applyFill="1" applyBorder="1" applyAlignment="1">
      <alignment horizontal="center" vertical="center" wrapText="1"/>
    </xf>
    <xf numFmtId="0" fontId="5" fillId="32" borderId="24" xfId="0" applyFont="1" applyFill="1" applyBorder="1" applyAlignment="1">
      <alignment horizontal="center" vertical="center" wrapText="1"/>
    </xf>
    <xf numFmtId="0" fontId="5" fillId="32" borderId="6" xfId="0" applyFont="1" applyFill="1" applyBorder="1" applyAlignment="1">
      <alignment horizontal="center" vertical="center" wrapText="1"/>
    </xf>
    <xf numFmtId="0" fontId="5" fillId="29" borderId="28" xfId="0" applyFont="1" applyFill="1" applyBorder="1" applyAlignment="1">
      <alignment horizontal="center" vertical="center" wrapText="1"/>
    </xf>
    <xf numFmtId="0" fontId="5" fillId="29" borderId="24" xfId="0" applyFont="1" applyFill="1" applyBorder="1" applyAlignment="1">
      <alignment horizontal="center" vertical="center" wrapText="1"/>
    </xf>
    <xf numFmtId="0" fontId="5" fillId="29" borderId="6" xfId="0" applyFont="1" applyFill="1" applyBorder="1" applyAlignment="1">
      <alignment horizontal="center" vertical="center" wrapText="1"/>
    </xf>
    <xf numFmtId="0" fontId="18" fillId="0" borderId="6" xfId="0" applyFont="1" applyBorder="1" applyAlignment="1">
      <alignment horizontal="center" vertical="center" wrapText="1"/>
    </xf>
    <xf numFmtId="0" fontId="5" fillId="35" borderId="28" xfId="0" applyFont="1" applyFill="1" applyBorder="1" applyAlignment="1">
      <alignment horizontal="center" vertical="center" wrapText="1"/>
    </xf>
    <xf numFmtId="0" fontId="5" fillId="35" borderId="24" xfId="0" applyFont="1" applyFill="1" applyBorder="1" applyAlignment="1">
      <alignment horizontal="center" vertical="center" wrapText="1"/>
    </xf>
    <xf numFmtId="0" fontId="5" fillId="35" borderId="6" xfId="0" applyFont="1" applyFill="1" applyBorder="1" applyAlignment="1">
      <alignment horizontal="center" vertical="center" wrapText="1"/>
    </xf>
    <xf numFmtId="0" fontId="48" fillId="8" borderId="0" xfId="0" applyFont="1" applyFill="1" applyAlignment="1">
      <alignment horizontal="left" vertical="center" wrapText="1"/>
    </xf>
    <xf numFmtId="0" fontId="82" fillId="0" borderId="1" xfId="0" applyFont="1" applyBorder="1" applyAlignment="1">
      <alignment horizontal="center" vertical="center"/>
    </xf>
    <xf numFmtId="0" fontId="82" fillId="0" borderId="1" xfId="0" applyFont="1" applyBorder="1" applyAlignment="1">
      <alignment horizontal="left" vertical="center" wrapText="1"/>
    </xf>
    <xf numFmtId="0" fontId="0" fillId="0" borderId="0" xfId="0" applyAlignment="1">
      <alignment horizontal="center" wrapText="1"/>
    </xf>
    <xf numFmtId="0" fontId="82" fillId="0" borderId="74" xfId="0" applyFont="1" applyBorder="1" applyAlignment="1">
      <alignment horizontal="center" vertical="center"/>
    </xf>
    <xf numFmtId="0" fontId="82" fillId="0" borderId="75" xfId="0" applyFont="1" applyBorder="1" applyAlignment="1">
      <alignment horizontal="center" vertical="center"/>
    </xf>
    <xf numFmtId="0" fontId="82" fillId="0" borderId="1" xfId="0" applyFont="1" applyBorder="1" applyAlignment="1">
      <alignment horizontal="center" vertical="center" wrapText="1"/>
    </xf>
    <xf numFmtId="0" fontId="0" fillId="32" borderId="74" xfId="0" applyFill="1" applyBorder="1" applyAlignment="1">
      <alignment horizontal="center" vertical="center" wrapText="1"/>
    </xf>
    <xf numFmtId="0" fontId="0" fillId="32" borderId="75" xfId="0" applyFill="1" applyBorder="1" applyAlignment="1">
      <alignment horizontal="center" vertical="center" wrapText="1"/>
    </xf>
    <xf numFmtId="0" fontId="0" fillId="32" borderId="76" xfId="0" applyFill="1" applyBorder="1" applyAlignment="1">
      <alignment horizontal="center" vertical="center" wrapText="1"/>
    </xf>
    <xf numFmtId="0" fontId="0" fillId="33" borderId="74" xfId="0" applyFill="1" applyBorder="1" applyAlignment="1">
      <alignment horizontal="center" vertical="center" wrapText="1"/>
    </xf>
    <xf numFmtId="0" fontId="0" fillId="33" borderId="75" xfId="0" applyFill="1" applyBorder="1" applyAlignment="1">
      <alignment horizontal="center" vertical="center" wrapText="1"/>
    </xf>
    <xf numFmtId="0" fontId="0" fillId="33" borderId="76" xfId="0" applyFill="1" applyBorder="1" applyAlignment="1">
      <alignment horizontal="center" vertical="center" wrapText="1"/>
    </xf>
    <xf numFmtId="0" fontId="2" fillId="0" borderId="0" xfId="0" applyFont="1" applyAlignment="1">
      <alignment horizontal="center" wrapText="1"/>
    </xf>
    <xf numFmtId="0" fontId="0" fillId="29" borderId="74" xfId="0" applyFill="1" applyBorder="1" applyAlignment="1">
      <alignment horizontal="center" wrapText="1"/>
    </xf>
    <xf numFmtId="0" fontId="0" fillId="29" borderId="75" xfId="0" applyFill="1" applyBorder="1" applyAlignment="1">
      <alignment horizontal="center" wrapText="1"/>
    </xf>
    <xf numFmtId="0" fontId="0" fillId="29" borderId="76" xfId="0" applyFill="1" applyBorder="1" applyAlignment="1">
      <alignment horizontal="center" wrapText="1"/>
    </xf>
    <xf numFmtId="0" fontId="0" fillId="35" borderId="74" xfId="0" applyFill="1" applyBorder="1" applyAlignment="1">
      <alignment horizontal="center" vertical="center" wrapText="1"/>
    </xf>
    <xf numFmtId="0" fontId="0" fillId="35" borderId="75" xfId="0" applyFill="1" applyBorder="1" applyAlignment="1">
      <alignment horizontal="center" vertical="center" wrapText="1"/>
    </xf>
    <xf numFmtId="0" fontId="0" fillId="35" borderId="76" xfId="0" applyFill="1" applyBorder="1" applyAlignment="1">
      <alignment horizontal="center" vertical="center" wrapText="1"/>
    </xf>
    <xf numFmtId="0" fontId="0" fillId="31" borderId="74" xfId="0" applyFill="1" applyBorder="1" applyAlignment="1">
      <alignment horizontal="center" vertical="center" wrapText="1"/>
    </xf>
    <xf numFmtId="0" fontId="0" fillId="31" borderId="75" xfId="0" applyFill="1" applyBorder="1" applyAlignment="1">
      <alignment horizontal="center" vertical="center" wrapText="1"/>
    </xf>
    <xf numFmtId="0" fontId="0" fillId="31" borderId="76" xfId="0" applyFill="1" applyBorder="1" applyAlignment="1">
      <alignment horizontal="center" vertical="center" wrapText="1"/>
    </xf>
    <xf numFmtId="0" fontId="0" fillId="19" borderId="74" xfId="0" applyFill="1" applyBorder="1" applyAlignment="1">
      <alignment horizontal="center" vertical="center" wrapText="1"/>
    </xf>
    <xf numFmtId="0" fontId="0" fillId="19" borderId="75" xfId="0" applyFill="1" applyBorder="1" applyAlignment="1">
      <alignment horizontal="center" vertical="center" wrapText="1"/>
    </xf>
    <xf numFmtId="0" fontId="0" fillId="19" borderId="76" xfId="0" applyFill="1" applyBorder="1" applyAlignment="1">
      <alignment horizontal="center" vertical="center" wrapText="1"/>
    </xf>
    <xf numFmtId="0" fontId="81" fillId="33" borderId="1" xfId="0" applyFont="1" applyFill="1" applyBorder="1" applyAlignment="1">
      <alignment horizontal="center" vertical="center" wrapText="1"/>
    </xf>
    <xf numFmtId="0" fontId="83" fillId="33" borderId="1" xfId="0" applyFont="1" applyFill="1" applyBorder="1" applyAlignment="1">
      <alignment horizontal="center" vertical="center" wrapText="1"/>
    </xf>
    <xf numFmtId="0" fontId="81" fillId="29" borderId="1" xfId="0" applyFont="1" applyFill="1" applyBorder="1" applyAlignment="1">
      <alignment horizontal="center" vertical="center" wrapText="1"/>
    </xf>
    <xf numFmtId="0" fontId="81" fillId="30" borderId="1" xfId="0" applyFont="1" applyFill="1" applyBorder="1" applyAlignment="1">
      <alignment horizontal="center" vertical="center" wrapText="1"/>
    </xf>
    <xf numFmtId="0" fontId="83" fillId="31" borderId="1" xfId="0" applyFont="1" applyFill="1" applyBorder="1" applyAlignment="1">
      <alignment horizontal="center" vertical="center" wrapText="1"/>
    </xf>
    <xf numFmtId="0" fontId="83" fillId="19" borderId="1" xfId="0" applyFont="1" applyFill="1" applyBorder="1" applyAlignment="1">
      <alignment horizontal="center" vertical="center" wrapText="1"/>
    </xf>
    <xf numFmtId="0" fontId="83" fillId="32" borderId="1" xfId="0" applyFont="1" applyFill="1" applyBorder="1" applyAlignment="1">
      <alignment horizontal="center" vertical="center" wrapText="1"/>
    </xf>
    <xf numFmtId="0" fontId="40" fillId="8" borderId="0" xfId="0" applyFont="1" applyFill="1" applyAlignment="1">
      <alignment horizontal="left" vertical="center" wrapText="1"/>
    </xf>
    <xf numFmtId="0" fontId="82" fillId="0" borderId="77" xfId="0" applyFont="1" applyBorder="1" applyAlignment="1">
      <alignment horizontal="center" vertical="center" wrapText="1"/>
    </xf>
    <xf numFmtId="0" fontId="82" fillId="0" borderId="78" xfId="0" applyFont="1" applyBorder="1" applyAlignment="1">
      <alignment horizontal="center" vertical="center" wrapText="1"/>
    </xf>
    <xf numFmtId="0" fontId="82" fillId="0" borderId="79" xfId="0" applyFont="1" applyBorder="1" applyAlignment="1">
      <alignment horizontal="center" vertical="center" wrapText="1"/>
    </xf>
    <xf numFmtId="0" fontId="82" fillId="0" borderId="74" xfId="0" applyFont="1" applyBorder="1" applyAlignment="1">
      <alignment horizontal="center" vertical="center" wrapText="1"/>
    </xf>
    <xf numFmtId="0" fontId="82" fillId="0" borderId="75" xfId="0" applyFont="1" applyBorder="1" applyAlignment="1">
      <alignment horizontal="center" vertical="center" wrapText="1"/>
    </xf>
    <xf numFmtId="0" fontId="82" fillId="0" borderId="76" xfId="0" applyFont="1" applyBorder="1" applyAlignment="1">
      <alignment horizontal="center" vertical="center" wrapText="1"/>
    </xf>
    <xf numFmtId="0" fontId="1" fillId="8" borderId="0" xfId="0" applyFont="1" applyFill="1"/>
    <xf numFmtId="0" fontId="1" fillId="8" borderId="33" xfId="0" applyFont="1" applyFill="1" applyBorder="1" applyAlignment="1">
      <alignment horizontal="left" vertical="center" wrapText="1"/>
    </xf>
    <xf numFmtId="0" fontId="1" fillId="8" borderId="34" xfId="0" applyFont="1" applyFill="1" applyBorder="1" applyAlignment="1">
      <alignment horizontal="left" vertical="center" wrapText="1"/>
    </xf>
    <xf numFmtId="0" fontId="1" fillId="8" borderId="35" xfId="0" applyFont="1" applyFill="1" applyBorder="1" applyAlignment="1">
      <alignment horizontal="left" vertical="center" wrapText="1"/>
    </xf>
    <xf numFmtId="0" fontId="1" fillId="8" borderId="36" xfId="0" applyFont="1" applyFill="1" applyBorder="1" applyAlignment="1">
      <alignment horizontal="left" vertical="top" wrapText="1"/>
    </xf>
    <xf numFmtId="0" fontId="1" fillId="8" borderId="37" xfId="0" applyFont="1" applyFill="1" applyBorder="1" applyAlignment="1">
      <alignment horizontal="left" vertical="top" wrapText="1"/>
    </xf>
    <xf numFmtId="0" fontId="1" fillId="8" borderId="38" xfId="0" applyFont="1" applyFill="1" applyBorder="1" applyAlignment="1">
      <alignment horizontal="left" vertical="top" wrapText="1"/>
    </xf>
    <xf numFmtId="0" fontId="1" fillId="8" borderId="39" xfId="0" applyFont="1" applyFill="1" applyBorder="1" applyAlignment="1">
      <alignment horizontal="left" vertical="top" wrapText="1"/>
    </xf>
    <xf numFmtId="0" fontId="1" fillId="8" borderId="0" xfId="0" applyFont="1" applyFill="1" applyAlignment="1">
      <alignment horizontal="left" vertical="top" wrapText="1"/>
    </xf>
    <xf numFmtId="0" fontId="1" fillId="8" borderId="40" xfId="0" applyFont="1" applyFill="1" applyBorder="1" applyAlignment="1">
      <alignment horizontal="left" vertical="top" wrapText="1"/>
    </xf>
    <xf numFmtId="0" fontId="1" fillId="8" borderId="41" xfId="0" applyFont="1" applyFill="1" applyBorder="1" applyAlignment="1">
      <alignment horizontal="left" vertical="top" wrapText="1"/>
    </xf>
    <xf numFmtId="0" fontId="1" fillId="8" borderId="42" xfId="0" applyFont="1" applyFill="1" applyBorder="1" applyAlignment="1">
      <alignment horizontal="left" vertical="top" wrapText="1"/>
    </xf>
    <xf numFmtId="0" fontId="1" fillId="8" borderId="43" xfId="0" applyFont="1" applyFill="1" applyBorder="1" applyAlignment="1">
      <alignment horizontal="left" vertical="top" wrapText="1"/>
    </xf>
    <xf numFmtId="0" fontId="1" fillId="8" borderId="0" xfId="0" applyFont="1" applyFill="1" applyAlignment="1">
      <alignment horizontal="left" vertical="top" wrapText="1"/>
    </xf>
    <xf numFmtId="0" fontId="1" fillId="8" borderId="37" xfId="0" applyFont="1" applyFill="1" applyBorder="1"/>
    <xf numFmtId="0" fontId="1" fillId="8" borderId="40" xfId="0" applyFont="1" applyFill="1" applyBorder="1"/>
    <xf numFmtId="0" fontId="1" fillId="8" borderId="39" xfId="0" applyFont="1" applyFill="1" applyBorder="1" applyAlignment="1">
      <alignment horizontal="left" vertical="top"/>
    </xf>
    <xf numFmtId="0" fontId="1" fillId="8" borderId="42" xfId="0" applyFont="1" applyFill="1" applyBorder="1"/>
    <xf numFmtId="0" fontId="1" fillId="8" borderId="43" xfId="0" applyFont="1" applyFill="1" applyBorder="1"/>
    <xf numFmtId="0" fontId="1" fillId="8" borderId="38" xfId="0" applyFont="1" applyFill="1" applyBorder="1"/>
    <xf numFmtId="0" fontId="1" fillId="3" borderId="0" xfId="0" applyFont="1" applyFill="1"/>
    <xf numFmtId="0" fontId="1" fillId="6" borderId="0" xfId="0" applyFont="1" applyFill="1"/>
    <xf numFmtId="0" fontId="1" fillId="0" borderId="0" xfId="0" applyFont="1" applyAlignment="1">
      <alignment wrapText="1"/>
    </xf>
    <xf numFmtId="0" fontId="1" fillId="0" borderId="0" xfId="0" applyFont="1" applyAlignment="1">
      <alignment horizontal="left" vertical="center" wrapText="1"/>
    </xf>
    <xf numFmtId="0" fontId="1" fillId="8" borderId="0" xfId="0" applyFont="1" applyFill="1" applyAlignment="1">
      <alignment horizontal="left" vertical="center" wrapText="1"/>
    </xf>
    <xf numFmtId="0" fontId="1" fillId="8" borderId="0" xfId="0" applyFont="1" applyFill="1" applyAlignment="1">
      <alignment horizontal="left" vertical="center" wrapText="1"/>
    </xf>
    <xf numFmtId="0" fontId="1" fillId="8" borderId="0" xfId="0" applyFont="1" applyFill="1" applyAlignment="1">
      <alignment wrapText="1"/>
    </xf>
    <xf numFmtId="0" fontId="1" fillId="8" borderId="0" xfId="0" applyFont="1" applyFill="1" applyAlignment="1">
      <alignment horizontal="right" vertical="center"/>
    </xf>
    <xf numFmtId="0" fontId="1" fillId="8" borderId="5" xfId="0" applyFont="1" applyFill="1" applyBorder="1" applyAlignment="1">
      <alignment horizontal="right" vertical="center"/>
    </xf>
    <xf numFmtId="0" fontId="1" fillId="8" borderId="24" xfId="0" applyFont="1" applyFill="1" applyBorder="1" applyAlignment="1">
      <alignment horizontal="right" vertical="center"/>
    </xf>
    <xf numFmtId="0" fontId="1" fillId="8" borderId="24" xfId="0" applyFont="1" applyFill="1" applyBorder="1" applyAlignment="1">
      <alignment horizontal="justify" vertical="center"/>
    </xf>
    <xf numFmtId="0" fontId="1" fillId="4" borderId="0" xfId="0" applyFont="1" applyFill="1"/>
    <xf numFmtId="0" fontId="1" fillId="7" borderId="0" xfId="0" applyFont="1" applyFill="1"/>
    <xf numFmtId="0" fontId="1" fillId="2" borderId="0" xfId="0" applyFont="1" applyFill="1"/>
    <xf numFmtId="0" fontId="1" fillId="0" borderId="0" xfId="0" applyFont="1"/>
    <xf numFmtId="0" fontId="49" fillId="0" borderId="50" xfId="0" applyFont="1" applyBorder="1" applyAlignment="1"/>
    <xf numFmtId="0" fontId="49" fillId="0" borderId="52" xfId="0" applyFont="1" applyBorder="1" applyAlignment="1"/>
    <xf numFmtId="0" fontId="1" fillId="0" borderId="1" xfId="0" applyFont="1" applyBorder="1" applyAlignment="1">
      <alignment wrapText="1"/>
    </xf>
    <xf numFmtId="0" fontId="1" fillId="0" borderId="1" xfId="0" applyFont="1" applyBorder="1" applyAlignment="1">
      <alignment vertical="center" wrapText="1"/>
    </xf>
    <xf numFmtId="0" fontId="1" fillId="0" borderId="1" xfId="0" applyFont="1" applyBorder="1" applyAlignment="1">
      <alignment vertical="center" wrapText="1"/>
    </xf>
    <xf numFmtId="0" fontId="1" fillId="0" borderId="74" xfId="0" applyFont="1" applyBorder="1" applyAlignment="1">
      <alignment vertical="center" wrapText="1"/>
    </xf>
    <xf numFmtId="0" fontId="1" fillId="0" borderId="75" xfId="0" applyFont="1" applyBorder="1" applyAlignment="1">
      <alignment vertical="center" wrapText="1"/>
    </xf>
    <xf numFmtId="0" fontId="1" fillId="0" borderId="76" xfId="0" applyFont="1" applyBorder="1" applyAlignment="1">
      <alignment vertical="center" wrapText="1"/>
    </xf>
    <xf numFmtId="0" fontId="1" fillId="0" borderId="1" xfId="0" applyFont="1" applyBorder="1" applyAlignment="1">
      <alignment horizontal="center" vertical="center" wrapText="1"/>
    </xf>
    <xf numFmtId="0" fontId="1" fillId="0" borderId="74" xfId="0" applyFont="1" applyBorder="1" applyAlignment="1">
      <alignment horizontal="center" vertical="center" wrapText="1"/>
    </xf>
    <xf numFmtId="0" fontId="1" fillId="0" borderId="75" xfId="0" applyFont="1" applyBorder="1" applyAlignment="1">
      <alignment horizontal="center" vertical="center" wrapText="1"/>
    </xf>
    <xf numFmtId="0" fontId="1" fillId="0" borderId="76" xfId="0" applyFont="1" applyBorder="1" applyAlignment="1">
      <alignment horizontal="center" vertical="center" wrapText="1"/>
    </xf>
    <xf numFmtId="0" fontId="1" fillId="8" borderId="0" xfId="0" applyFont="1" applyFill="1" applyAlignment="1">
      <alignment vertical="center" wrapText="1"/>
    </xf>
    <xf numFmtId="0" fontId="1" fillId="8" borderId="27" xfId="0" applyFont="1" applyFill="1" applyBorder="1" applyAlignment="1">
      <alignment horizontal="center" vertical="center" wrapText="1"/>
    </xf>
    <xf numFmtId="0" fontId="1" fillId="8" borderId="7" xfId="0" applyFont="1" applyFill="1" applyBorder="1" applyAlignment="1">
      <alignment horizontal="center" vertical="center"/>
    </xf>
    <xf numFmtId="0" fontId="1" fillId="8" borderId="7" xfId="0" applyFont="1" applyFill="1" applyBorder="1" applyAlignment="1">
      <alignment horizontal="left" vertical="center" wrapText="1"/>
    </xf>
    <xf numFmtId="0" fontId="1" fillId="8" borderId="0" xfId="0" applyFont="1" applyFill="1" applyAlignment="1">
      <alignment vertical="top"/>
    </xf>
    <xf numFmtId="0" fontId="1" fillId="8" borderId="0" xfId="0" applyFont="1" applyFill="1" applyAlignment="1">
      <alignment horizontal="justify" vertical="center"/>
    </xf>
    <xf numFmtId="0" fontId="1" fillId="9" borderId="0" xfId="0" applyFont="1" applyFill="1" applyAlignment="1">
      <alignment vertical="center"/>
    </xf>
    <xf numFmtId="0" fontId="1" fillId="5" borderId="0" xfId="0" applyFont="1" applyFill="1" applyAlignment="1">
      <alignment vertical="center"/>
    </xf>
    <xf numFmtId="0" fontId="1" fillId="8" borderId="0" xfId="0" applyFont="1" applyFill="1" applyAlignment="1">
      <alignment horizontal="left" wrapText="1"/>
    </xf>
  </cellXfs>
  <cellStyles count="2">
    <cellStyle name="Hipervínculo" xfId="1" builtinId="8"/>
    <cellStyle name="Normal" xfId="0" builtinId="0"/>
  </cellStyles>
  <dxfs count="37">
    <dxf>
      <fill>
        <patternFill>
          <bgColor rgb="FFFF0000"/>
        </patternFill>
      </fill>
    </dxf>
    <dxf>
      <fill>
        <patternFill>
          <bgColor theme="9"/>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patternType="solid">
          <bgColor rgb="FFC00000"/>
        </patternFill>
      </fill>
    </dxf>
    <dxf>
      <font>
        <color theme="0"/>
      </font>
      <fill>
        <patternFill patternType="solid">
          <bgColor theme="9" tint="0.79998168889431442"/>
        </patternFill>
      </fill>
    </dxf>
    <dxf>
      <font>
        <color theme="0"/>
      </font>
      <fill>
        <patternFill patternType="solid">
          <bgColor rgb="FFC000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fill>
        <patternFill patternType="solid">
          <bgColor theme="9" tint="0.79998168889431442"/>
        </patternFill>
      </fill>
    </dxf>
    <dxf>
      <font>
        <color theme="0"/>
      </font>
      <fill>
        <patternFill patternType="solid">
          <bgColor rgb="FFC000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fill>
        <patternFill patternType="solid">
          <bgColor theme="9" tint="0.79998168889431442"/>
        </patternFill>
      </fill>
    </dxf>
    <dxf>
      <font>
        <color theme="1"/>
      </font>
      <fill>
        <patternFill patternType="solid">
          <bgColor rgb="FFFF0000"/>
        </patternFill>
      </fill>
    </dxf>
    <dxf>
      <fill>
        <patternFill patternType="solid">
          <bgColor theme="9" tint="0.79998168889431442"/>
        </patternFill>
      </fill>
    </dxf>
    <dxf>
      <font>
        <color theme="1"/>
      </font>
      <fill>
        <patternFill patternType="solid">
          <bgColor theme="9"/>
        </patternFill>
      </fill>
    </dxf>
    <dxf>
      <font>
        <color theme="1"/>
      </font>
      <fill>
        <patternFill patternType="solid">
          <bgColor rgb="FFFFFF00"/>
        </patternFill>
      </fill>
    </dxf>
    <dxf>
      <font>
        <color theme="1"/>
      </font>
      <fill>
        <patternFill patternType="solid">
          <bgColor rgb="FFFFC000"/>
        </patternFill>
      </fill>
    </dxf>
    <dxf>
      <fill>
        <patternFill patternType="solid">
          <bgColor theme="9" tint="0.79998168889431442"/>
        </patternFill>
      </fill>
    </dxf>
    <dxf>
      <font>
        <color theme="1"/>
      </font>
      <fill>
        <patternFill patternType="solid">
          <bgColor theme="9"/>
        </patternFill>
      </fill>
    </dxf>
    <dxf>
      <font>
        <color theme="1"/>
      </font>
      <fill>
        <patternFill patternType="solid">
          <bgColor rgb="FFFFFF00"/>
        </patternFill>
      </fill>
    </dxf>
    <dxf>
      <font>
        <color theme="1"/>
      </font>
      <fill>
        <patternFill patternType="solid">
          <bgColor rgb="FFFFC000"/>
        </patternFill>
      </fill>
    </dxf>
    <dxf>
      <font>
        <color theme="1"/>
      </font>
      <fill>
        <patternFill patternType="solid">
          <bgColor rgb="FFFF0000"/>
        </patternFill>
      </fill>
    </dxf>
    <dxf>
      <fill>
        <patternFill patternType="solid">
          <bgColor theme="9" tint="0.79998168889431442"/>
        </patternFill>
      </fill>
    </dxf>
    <dxf>
      <font>
        <color theme="1"/>
      </font>
      <fill>
        <patternFill patternType="solid">
          <bgColor theme="9"/>
        </patternFill>
      </fill>
    </dxf>
    <dxf>
      <font>
        <color theme="1"/>
      </font>
      <fill>
        <patternFill patternType="solid">
          <bgColor rgb="FFFFFF00"/>
        </patternFill>
      </fill>
    </dxf>
    <dxf>
      <font>
        <color theme="1"/>
      </font>
      <fill>
        <patternFill patternType="solid">
          <bgColor rgb="FFFFC000"/>
        </patternFill>
      </fill>
    </dxf>
    <dxf>
      <font>
        <color theme="1"/>
      </font>
      <fill>
        <patternFill patternType="solid">
          <bgColor rgb="FFFF0000"/>
        </patternFill>
      </fill>
    </dxf>
    <dxf>
      <font>
        <color theme="1"/>
      </font>
      <fill>
        <patternFill patternType="solid">
          <bgColor rgb="FFFFFF00"/>
        </patternFill>
      </fill>
    </dxf>
    <dxf>
      <font>
        <color theme="1"/>
      </font>
      <fill>
        <patternFill patternType="solid">
          <bgColor theme="9"/>
        </patternFill>
      </fill>
    </dxf>
    <dxf>
      <font>
        <color theme="1"/>
      </font>
      <fill>
        <patternFill patternType="solid">
          <bgColor rgb="FFFF0000"/>
        </patternFill>
      </fill>
    </dxf>
    <dxf>
      <font>
        <color theme="1"/>
      </font>
      <fill>
        <patternFill patternType="solid">
          <bgColor rgb="FFFFC000"/>
        </patternFill>
      </fill>
    </dxf>
    <dxf>
      <fill>
        <patternFill patternType="solid">
          <bgColor theme="9" tint="0.79998168889431442"/>
        </patternFill>
      </fill>
    </dxf>
  </dxfs>
  <tableStyles count="0" defaultTableStyle="TableStyleMedium2" defaultPivotStyle="PivotStyleLight16"/>
  <colors>
    <mruColors>
      <color rgb="FFC2D11D"/>
      <color rgb="FF5A4838"/>
      <color rgb="FF5C8B30"/>
      <color rgb="FF096E67"/>
      <color rgb="FFFFCC00"/>
      <color rgb="FF91D8EF"/>
      <color rgb="FFFFCC66"/>
      <color rgb="FFB1403D"/>
      <color rgb="FFABFF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21" Type="http://schemas.openxmlformats.org/officeDocument/2006/relationships/worksheet" Target="worksheets/sheet21.xml"/><Relationship Id="rId34"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17/06/relationships/rdRichValueTypes" Target="richData/rdRichValueTyp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06/relationships/rdRichValueStructure" Target="richData/rdrichvaluestructure.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06/relationships/rdRichValue" Target="richData/rdrichvalu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microsoft.com/office/2022/10/relationships/richValueRel" Target="richData/richValueRel.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ocumenttasks/documenttask1.xml><?xml version="1.0" encoding="utf-8"?>
<Tasks xmlns="http://schemas.microsoft.com/office/tasks/2019/documenttasks">
  <Task id="{6119FF0C-281F-4157-8C37-FE27E31B6DAC}">
    <Anchor>
      <Comment id="{BEFEA8EC-5597-4D51-8708-0EBE96C2A1C9}"/>
    </Anchor>
    <History>
      <Event time="2025-02-26T16:12:29.15" id="{681A26E9-B46B-4A2B-897C-1804B54C5C8F}">
        <Attribution userId="S::jessie.vega@biomatec.net::ea09cd3f-13e4-42f8-8745-3389fca52ac6" userName="Jessie Vega Méndez" userProvider="AD"/>
        <Anchor>
          <Comment id="{BEFEA8EC-5597-4D51-8708-0EBE96C2A1C9}"/>
        </Anchor>
        <Create/>
      </Event>
      <Event time="2025-02-26T16:12:29.15" id="{94A2074B-5392-4ADA-95C9-037277B9B4F2}">
        <Attribution userId="S::jessie.vega@biomatec.net::ea09cd3f-13e4-42f8-8745-3389fca52ac6" userName="Jessie Vega Méndez" userProvider="AD"/>
        <Anchor>
          <Comment id="{BEFEA8EC-5597-4D51-8708-0EBE96C2A1C9}"/>
        </Anchor>
        <Assign userId="S::brenda.nunez@biomatec.net::2e24897e-e386-4469-b13c-7b700d61980f" userName="Brenda  Nuñez" userProvider="AD"/>
      </Event>
      <Event time="2025-02-26T16:12:29.15" id="{A927BC2D-9626-4571-83CE-910096D0CFC5}">
        <Attribution userId="S::jessie.vega@biomatec.net::ea09cd3f-13e4-42f8-8745-3389fca52ac6" userName="Jessie Vega Méndez" userProvider="AD"/>
        <Anchor>
          <Comment id="{BEFEA8EC-5597-4D51-8708-0EBE96C2A1C9}"/>
        </Anchor>
        <SetTitle title="@Brenda Nuñez por favor completar estos datos con los correos de las personas "/>
      </Event>
    </History>
  </Task>
</Tasks>
</file>

<file path=xl/drawings/_rels/drawing1.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jpeg"/><Relationship Id="rId7" Type="http://schemas.openxmlformats.org/officeDocument/2006/relationships/image" Target="../media/image21.png"/><Relationship Id="rId2" Type="http://schemas.openxmlformats.org/officeDocument/2006/relationships/image" Target="../media/image16.sv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drawing4.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35.png"/><Relationship Id="rId3" Type="http://schemas.openxmlformats.org/officeDocument/2006/relationships/image" Target="../media/image25.png"/><Relationship Id="rId7" Type="http://schemas.openxmlformats.org/officeDocument/2006/relationships/image" Target="../media/image29.png"/><Relationship Id="rId12" Type="http://schemas.openxmlformats.org/officeDocument/2006/relationships/image" Target="../media/image34.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11" Type="http://schemas.openxmlformats.org/officeDocument/2006/relationships/image" Target="../media/image33.png"/><Relationship Id="rId5" Type="http://schemas.openxmlformats.org/officeDocument/2006/relationships/image" Target="../media/image27.png"/><Relationship Id="rId10" Type="http://schemas.openxmlformats.org/officeDocument/2006/relationships/image" Target="../media/image32.png"/><Relationship Id="rId4" Type="http://schemas.openxmlformats.org/officeDocument/2006/relationships/image" Target="../media/image26.png"/><Relationship Id="rId9" Type="http://schemas.openxmlformats.org/officeDocument/2006/relationships/image" Target="../media/image31.png"/></Relationships>
</file>

<file path=xl/drawings/drawing1.xml><?xml version="1.0" encoding="utf-8"?>
<xdr:wsDr xmlns:xdr="http://schemas.openxmlformats.org/drawingml/2006/spreadsheetDrawing" xmlns:a="http://schemas.openxmlformats.org/drawingml/2006/main">
  <xdr:twoCellAnchor editAs="oneCell">
    <xdr:from>
      <xdr:col>0</xdr:col>
      <xdr:colOff>514350</xdr:colOff>
      <xdr:row>0</xdr:row>
      <xdr:rowOff>142875</xdr:rowOff>
    </xdr:from>
    <xdr:to>
      <xdr:col>1</xdr:col>
      <xdr:colOff>1252339</xdr:colOff>
      <xdr:row>1</xdr:row>
      <xdr:rowOff>644818</xdr:rowOff>
    </xdr:to>
    <xdr:pic>
      <xdr:nvPicPr>
        <xdr:cNvPr id="2" name="Gráfico 18">
          <a:extLst>
            <a:ext uri="{FF2B5EF4-FFF2-40B4-BE49-F238E27FC236}">
              <a16:creationId xmlns:a16="http://schemas.microsoft.com/office/drawing/2014/main" id="{4262ABB9-ABB2-49A4-AF63-37CDC3CCC84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14350" y="142875"/>
          <a:ext cx="1366639" cy="682918"/>
        </a:xfrm>
        <a:prstGeom prst="rect">
          <a:avLst/>
        </a:prstGeom>
      </xdr:spPr>
    </xdr:pic>
    <xdr:clientData/>
  </xdr:twoCellAnchor>
  <xdr:twoCellAnchor editAs="oneCell">
    <xdr:from>
      <xdr:col>1</xdr:col>
      <xdr:colOff>1333500</xdr:colOff>
      <xdr:row>0</xdr:row>
      <xdr:rowOff>190500</xdr:rowOff>
    </xdr:from>
    <xdr:to>
      <xdr:col>1</xdr:col>
      <xdr:colOff>2910979</xdr:colOff>
      <xdr:row>1</xdr:row>
      <xdr:rowOff>691050</xdr:rowOff>
    </xdr:to>
    <xdr:pic>
      <xdr:nvPicPr>
        <xdr:cNvPr id="3" name="Imagen 17">
          <a:extLst>
            <a:ext uri="{FF2B5EF4-FFF2-40B4-BE49-F238E27FC236}">
              <a16:creationId xmlns:a16="http://schemas.microsoft.com/office/drawing/2014/main" id="{16FFE43E-5E68-4156-9AA4-A509A0E555C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62150" y="190500"/>
          <a:ext cx="1577479" cy="689145"/>
        </a:xfrm>
        <a:prstGeom prst="rect">
          <a:avLst/>
        </a:prstGeom>
      </xdr:spPr>
    </xdr:pic>
    <xdr:clientData/>
  </xdr:twoCellAnchor>
  <xdr:twoCellAnchor editAs="oneCell">
    <xdr:from>
      <xdr:col>1</xdr:col>
      <xdr:colOff>2996566</xdr:colOff>
      <xdr:row>0</xdr:row>
      <xdr:rowOff>262891</xdr:rowOff>
    </xdr:from>
    <xdr:to>
      <xdr:col>2</xdr:col>
      <xdr:colOff>1586866</xdr:colOff>
      <xdr:row>1</xdr:row>
      <xdr:rowOff>561976</xdr:rowOff>
    </xdr:to>
    <xdr:pic>
      <xdr:nvPicPr>
        <xdr:cNvPr id="4" name="Imagen 12" descr="Logotipo, nombre de la empresa&#10;&#10;Descripción generada automáticamente">
          <a:extLst>
            <a:ext uri="{FF2B5EF4-FFF2-40B4-BE49-F238E27FC236}">
              <a16:creationId xmlns:a16="http://schemas.microsoft.com/office/drawing/2014/main" id="{C1A02F81-52B8-4956-950B-5E35929509DC}"/>
            </a:ext>
            <a:ext uri="{147F2762-F138-4A5C-976F-8EAC2B608ADB}">
              <a16:predDERef xmlns:a16="http://schemas.microsoft.com/office/drawing/2014/main" pred="{C7D995DF-C70F-4D88-930D-0FE61962932A}"/>
            </a:ext>
          </a:extLst>
        </xdr:cNvPr>
        <xdr:cNvPicPr>
          <a:picLocks noChangeAspect="1"/>
        </xdr:cNvPicPr>
      </xdr:nvPicPr>
      <xdr:blipFill rotWithShape="1">
        <a:blip xmlns:r="http://schemas.openxmlformats.org/officeDocument/2006/relationships" r:embed="rId4"/>
        <a:srcRect l="12925" t="23897" r="11966" b="28309"/>
        <a:stretch/>
      </xdr:blipFill>
      <xdr:spPr>
        <a:xfrm>
          <a:off x="3625216" y="262891"/>
          <a:ext cx="1724025" cy="563880"/>
        </a:xfrm>
        <a:prstGeom prst="rect">
          <a:avLst/>
        </a:prstGeom>
      </xdr:spPr>
    </xdr:pic>
    <xdr:clientData/>
  </xdr:twoCellAnchor>
  <xdr:twoCellAnchor editAs="oneCell">
    <xdr:from>
      <xdr:col>2</xdr:col>
      <xdr:colOff>3158490</xdr:colOff>
      <xdr:row>0</xdr:row>
      <xdr:rowOff>238125</xdr:rowOff>
    </xdr:from>
    <xdr:to>
      <xdr:col>3</xdr:col>
      <xdr:colOff>650328</xdr:colOff>
      <xdr:row>1</xdr:row>
      <xdr:rowOff>576631</xdr:rowOff>
    </xdr:to>
    <xdr:pic>
      <xdr:nvPicPr>
        <xdr:cNvPr id="5" name="Imagen 20">
          <a:extLst>
            <a:ext uri="{FF2B5EF4-FFF2-40B4-BE49-F238E27FC236}">
              <a16:creationId xmlns:a16="http://schemas.microsoft.com/office/drawing/2014/main" id="{8DE995BC-5CFE-4D4F-BBF4-21251A8C6DE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920865" y="238125"/>
          <a:ext cx="1092288" cy="572821"/>
        </a:xfrm>
        <a:prstGeom prst="rect">
          <a:avLst/>
        </a:prstGeom>
      </xdr:spPr>
    </xdr:pic>
    <xdr:clientData/>
  </xdr:twoCellAnchor>
  <xdr:twoCellAnchor editAs="oneCell">
    <xdr:from>
      <xdr:col>3</xdr:col>
      <xdr:colOff>487680</xdr:colOff>
      <xdr:row>0</xdr:row>
      <xdr:rowOff>0</xdr:rowOff>
    </xdr:from>
    <xdr:to>
      <xdr:col>5</xdr:col>
      <xdr:colOff>237104</xdr:colOff>
      <xdr:row>2</xdr:row>
      <xdr:rowOff>77313</xdr:rowOff>
    </xdr:to>
    <xdr:pic>
      <xdr:nvPicPr>
        <xdr:cNvPr id="6" name="Imagen 5">
          <a:extLst>
            <a:ext uri="{FF2B5EF4-FFF2-40B4-BE49-F238E27FC236}">
              <a16:creationId xmlns:a16="http://schemas.microsoft.com/office/drawing/2014/main" id="{3CFB336F-7E1A-4A79-B3E1-2E5BE70A61D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848600" y="0"/>
          <a:ext cx="1700144" cy="1157448"/>
        </a:xfrm>
        <a:prstGeom prst="rect">
          <a:avLst/>
        </a:prstGeom>
      </xdr:spPr>
    </xdr:pic>
    <xdr:clientData/>
  </xdr:twoCellAnchor>
  <xdr:twoCellAnchor editAs="oneCell">
    <xdr:from>
      <xdr:col>2</xdr:col>
      <xdr:colOff>1628775</xdr:colOff>
      <xdr:row>0</xdr:row>
      <xdr:rowOff>161925</xdr:rowOff>
    </xdr:from>
    <xdr:to>
      <xdr:col>2</xdr:col>
      <xdr:colOff>3028951</xdr:colOff>
      <xdr:row>1</xdr:row>
      <xdr:rowOff>771525</xdr:rowOff>
    </xdr:to>
    <xdr:pic>
      <xdr:nvPicPr>
        <xdr:cNvPr id="7" name="Picture 7">
          <a:extLst>
            <a:ext uri="{FF2B5EF4-FFF2-40B4-BE49-F238E27FC236}">
              <a16:creationId xmlns:a16="http://schemas.microsoft.com/office/drawing/2014/main" id="{AA7B558B-EEA2-4B48-9BB8-9F2B2E5C0564}"/>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91150" y="161925"/>
          <a:ext cx="1400176" cy="790575"/>
        </a:xfrm>
        <a:prstGeom prst="rect">
          <a:avLst/>
        </a:prstGeom>
        <a:noFill/>
        <a:ln>
          <a:noFill/>
        </a:ln>
      </xdr:spPr>
    </xdr:pic>
    <xdr:clientData/>
  </xdr:twoCellAnchor>
  <xdr:twoCellAnchor editAs="oneCell">
    <xdr:from>
      <xdr:col>1</xdr:col>
      <xdr:colOff>1019176</xdr:colOff>
      <xdr:row>11</xdr:row>
      <xdr:rowOff>277217</xdr:rowOff>
    </xdr:from>
    <xdr:to>
      <xdr:col>3</xdr:col>
      <xdr:colOff>266701</xdr:colOff>
      <xdr:row>36</xdr:row>
      <xdr:rowOff>123554</xdr:rowOff>
    </xdr:to>
    <xdr:pic>
      <xdr:nvPicPr>
        <xdr:cNvPr id="9" name="Imagen 8">
          <a:extLst>
            <a:ext uri="{FF2B5EF4-FFF2-40B4-BE49-F238E27FC236}">
              <a16:creationId xmlns:a16="http://schemas.microsoft.com/office/drawing/2014/main" id="{096622A3-6DA4-463B-88D8-F0E79568DB75}"/>
            </a:ext>
          </a:extLst>
        </xdr:cNvPr>
        <xdr:cNvPicPr>
          <a:picLocks noChangeAspect="1"/>
        </xdr:cNvPicPr>
      </xdr:nvPicPr>
      <xdr:blipFill>
        <a:blip xmlns:r="http://schemas.openxmlformats.org/officeDocument/2006/relationships" r:embed="rId8"/>
        <a:stretch>
          <a:fillRect/>
        </a:stretch>
      </xdr:blipFill>
      <xdr:spPr>
        <a:xfrm>
          <a:off x="1647826" y="6630392"/>
          <a:ext cx="5981700" cy="69519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738672</xdr:colOff>
      <xdr:row>7</xdr:row>
      <xdr:rowOff>0</xdr:rowOff>
    </xdr:from>
    <xdr:to>
      <xdr:col>2</xdr:col>
      <xdr:colOff>3673928</xdr:colOff>
      <xdr:row>25</xdr:row>
      <xdr:rowOff>152400</xdr:rowOff>
    </xdr:to>
    <xdr:sp macro="" textlink="">
      <xdr:nvSpPr>
        <xdr:cNvPr id="2" name="Forma libre 7">
          <a:extLst>
            <a:ext uri="{FF2B5EF4-FFF2-40B4-BE49-F238E27FC236}">
              <a16:creationId xmlns:a16="http://schemas.microsoft.com/office/drawing/2014/main" id="{C16BCC9B-2E52-45FC-801B-FB36DDFC62A9}"/>
            </a:ext>
          </a:extLst>
        </xdr:cNvPr>
        <xdr:cNvSpPr/>
      </xdr:nvSpPr>
      <xdr:spPr>
        <a:xfrm>
          <a:off x="738672" y="2381250"/>
          <a:ext cx="7316756" cy="3409950"/>
        </a:xfrm>
        <a:custGeom>
          <a:avLst/>
          <a:gdLst>
            <a:gd name="connsiteX0" fmla="*/ 0 w 2708923"/>
            <a:gd name="connsiteY0" fmla="*/ 0 h 4172400"/>
            <a:gd name="connsiteX1" fmla="*/ 2708923 w 2708923"/>
            <a:gd name="connsiteY1" fmla="*/ 0 h 4172400"/>
            <a:gd name="connsiteX2" fmla="*/ 2708923 w 2708923"/>
            <a:gd name="connsiteY2" fmla="*/ 4172400 h 4172400"/>
            <a:gd name="connsiteX3" fmla="*/ 0 w 2708923"/>
            <a:gd name="connsiteY3" fmla="*/ 4172400 h 4172400"/>
            <a:gd name="connsiteX4" fmla="*/ 0 w 2708923"/>
            <a:gd name="connsiteY4" fmla="*/ 0 h 41724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08923" h="4172400">
              <a:moveTo>
                <a:pt x="0" y="0"/>
              </a:moveTo>
              <a:lnTo>
                <a:pt x="2708923" y="0"/>
              </a:lnTo>
              <a:lnTo>
                <a:pt x="2708923" y="4172400"/>
              </a:lnTo>
              <a:lnTo>
                <a:pt x="0" y="4172400"/>
              </a:lnTo>
              <a:lnTo>
                <a:pt x="0" y="0"/>
              </a:lnTo>
              <a:close/>
            </a:path>
          </a:pathLst>
        </a:custGeom>
      </xdr:spPr>
      <xdr:style>
        <a:lnRef idx="2">
          <a:schemeClr val="accent5">
            <a:tint val="40000"/>
            <a:alpha val="90000"/>
            <a:hueOff val="0"/>
            <a:satOff val="0"/>
            <a:lumOff val="0"/>
            <a:alphaOff val="0"/>
          </a:schemeClr>
        </a:lnRef>
        <a:fillRef idx="1">
          <a:schemeClr val="accent5">
            <a:tint val="40000"/>
            <a:alpha val="90000"/>
            <a:hueOff val="0"/>
            <a:satOff val="0"/>
            <a:lumOff val="0"/>
            <a:alphaOff val="0"/>
          </a:schemeClr>
        </a:fillRef>
        <a:effectRef idx="0">
          <a:schemeClr val="accent5">
            <a:tint val="40000"/>
            <a:alpha val="90000"/>
            <a:hueOff val="0"/>
            <a:satOff val="0"/>
            <a:lumOff val="0"/>
            <a:alphaOff val="0"/>
          </a:schemeClr>
        </a:effectRef>
        <a:fontRef idx="minor">
          <a:schemeClr val="dk1">
            <a:hueOff val="0"/>
            <a:satOff val="0"/>
            <a:lumOff val="0"/>
            <a:alphaOff val="0"/>
          </a:schemeClr>
        </a:fontRef>
      </xdr:style>
      <xdr:txBody>
        <a:bodyPr spcFirstLastPara="0" vert="horz" wrap="square" lIns="90678" tIns="90678" rIns="120904" bIns="136017" numCol="1" spcCol="1270" anchor="t" anchorCtr="0">
          <a:noAutofit/>
        </a:bodyPr>
        <a:lstStyle>
          <a:defPPr>
            <a:defRPr lang="en-US"/>
          </a:defPPr>
          <a:lvl1pPr marL="0" algn="l" defTabSz="914400" rtl="0" eaLnBrk="1" latinLnBrk="0" hangingPunct="1">
            <a:defRPr sz="1800" kern="1200">
              <a:solidFill>
                <a:schemeClr val="dk1">
                  <a:hueOff val="0"/>
                  <a:satOff val="0"/>
                  <a:lumOff val="0"/>
                  <a:alphaOff val="0"/>
                </a:schemeClr>
              </a:solidFill>
              <a:latin typeface="+mn-lt"/>
              <a:ea typeface="+mn-ea"/>
              <a:cs typeface="+mn-cs"/>
            </a:defRPr>
          </a:lvl1pPr>
          <a:lvl2pPr marL="457200" algn="l" defTabSz="914400" rtl="0" eaLnBrk="1" latinLnBrk="0" hangingPunct="1">
            <a:defRPr sz="1800" kern="1200">
              <a:solidFill>
                <a:schemeClr val="dk1">
                  <a:hueOff val="0"/>
                  <a:satOff val="0"/>
                  <a:lumOff val="0"/>
                  <a:alphaOff val="0"/>
                </a:schemeClr>
              </a:solidFill>
              <a:latin typeface="+mn-lt"/>
              <a:ea typeface="+mn-ea"/>
              <a:cs typeface="+mn-cs"/>
            </a:defRPr>
          </a:lvl2pPr>
          <a:lvl3pPr marL="914400" algn="l" defTabSz="914400" rtl="0" eaLnBrk="1" latinLnBrk="0" hangingPunct="1">
            <a:defRPr sz="1800" kern="1200">
              <a:solidFill>
                <a:schemeClr val="dk1">
                  <a:hueOff val="0"/>
                  <a:satOff val="0"/>
                  <a:lumOff val="0"/>
                  <a:alphaOff val="0"/>
                </a:schemeClr>
              </a:solidFill>
              <a:latin typeface="+mn-lt"/>
              <a:ea typeface="+mn-ea"/>
              <a:cs typeface="+mn-cs"/>
            </a:defRPr>
          </a:lvl3pPr>
          <a:lvl4pPr marL="1371600" algn="l" defTabSz="914400" rtl="0" eaLnBrk="1" latinLnBrk="0" hangingPunct="1">
            <a:defRPr sz="1800" kern="1200">
              <a:solidFill>
                <a:schemeClr val="dk1">
                  <a:hueOff val="0"/>
                  <a:satOff val="0"/>
                  <a:lumOff val="0"/>
                  <a:alphaOff val="0"/>
                </a:schemeClr>
              </a:solidFill>
              <a:latin typeface="+mn-lt"/>
              <a:ea typeface="+mn-ea"/>
              <a:cs typeface="+mn-cs"/>
            </a:defRPr>
          </a:lvl4pPr>
          <a:lvl5pPr marL="1828800" algn="l" defTabSz="914400" rtl="0" eaLnBrk="1" latinLnBrk="0" hangingPunct="1">
            <a:defRPr sz="1800" kern="1200">
              <a:solidFill>
                <a:schemeClr val="dk1">
                  <a:hueOff val="0"/>
                  <a:satOff val="0"/>
                  <a:lumOff val="0"/>
                  <a:alphaOff val="0"/>
                </a:schemeClr>
              </a:solidFill>
              <a:latin typeface="+mn-lt"/>
              <a:ea typeface="+mn-ea"/>
              <a:cs typeface="+mn-cs"/>
            </a:defRPr>
          </a:lvl5pPr>
          <a:lvl6pPr marL="2286000" algn="l" defTabSz="914400" rtl="0" eaLnBrk="1" latinLnBrk="0" hangingPunct="1">
            <a:defRPr sz="1800" kern="1200">
              <a:solidFill>
                <a:schemeClr val="dk1">
                  <a:hueOff val="0"/>
                  <a:satOff val="0"/>
                  <a:lumOff val="0"/>
                  <a:alphaOff val="0"/>
                </a:schemeClr>
              </a:solidFill>
              <a:latin typeface="+mn-lt"/>
              <a:ea typeface="+mn-ea"/>
              <a:cs typeface="+mn-cs"/>
            </a:defRPr>
          </a:lvl6pPr>
          <a:lvl7pPr marL="2743200" algn="l" defTabSz="914400" rtl="0" eaLnBrk="1" latinLnBrk="0" hangingPunct="1">
            <a:defRPr sz="1800" kern="1200">
              <a:solidFill>
                <a:schemeClr val="dk1">
                  <a:hueOff val="0"/>
                  <a:satOff val="0"/>
                  <a:lumOff val="0"/>
                  <a:alphaOff val="0"/>
                </a:schemeClr>
              </a:solidFill>
              <a:latin typeface="+mn-lt"/>
              <a:ea typeface="+mn-ea"/>
              <a:cs typeface="+mn-cs"/>
            </a:defRPr>
          </a:lvl7pPr>
          <a:lvl8pPr marL="3200400" algn="l" defTabSz="914400" rtl="0" eaLnBrk="1" latinLnBrk="0" hangingPunct="1">
            <a:defRPr sz="1800" kern="1200">
              <a:solidFill>
                <a:schemeClr val="dk1">
                  <a:hueOff val="0"/>
                  <a:satOff val="0"/>
                  <a:lumOff val="0"/>
                  <a:alphaOff val="0"/>
                </a:schemeClr>
              </a:solidFill>
              <a:latin typeface="+mn-lt"/>
              <a:ea typeface="+mn-ea"/>
              <a:cs typeface="+mn-cs"/>
            </a:defRPr>
          </a:lvl8pPr>
          <a:lvl9pPr marL="3657600" algn="l" defTabSz="914400" rtl="0" eaLnBrk="1" latinLnBrk="0" hangingPunct="1">
            <a:defRPr sz="1800" kern="1200">
              <a:solidFill>
                <a:schemeClr val="dk1">
                  <a:hueOff val="0"/>
                  <a:satOff val="0"/>
                  <a:lumOff val="0"/>
                  <a:alphaOff val="0"/>
                </a:schemeClr>
              </a:solidFill>
              <a:latin typeface="+mn-lt"/>
              <a:ea typeface="+mn-ea"/>
              <a:cs typeface="+mn-cs"/>
            </a:defRPr>
          </a:lvl9pPr>
        </a:lstStyle>
        <a:p>
          <a:pPr marL="0" lvl="1" algn="l" defTabSz="755650">
            <a:lnSpc>
              <a:spcPct val="90000"/>
            </a:lnSpc>
            <a:spcBef>
              <a:spcPct val="0"/>
            </a:spcBef>
            <a:spcAft>
              <a:spcPct val="15000"/>
            </a:spcAft>
          </a:pPr>
          <a:r>
            <a:rPr lang="es-CR" sz="1600" b="1" i="0" kern="1200">
              <a:solidFill>
                <a:schemeClr val="tx1"/>
              </a:solidFill>
              <a:latin typeface="Arial" panose="020B0604020202020204" pitchFamily="34" charset="0"/>
              <a:cs typeface="Arial" panose="020B0604020202020204" pitchFamily="34" charset="0"/>
            </a:rPr>
            <a:t>Parte A. Preparación del cantón para la planificación de la adaptación</a:t>
          </a:r>
        </a:p>
        <a:p>
          <a:pPr marL="0" lvl="1" algn="l" defTabSz="755650">
            <a:lnSpc>
              <a:spcPct val="90000"/>
            </a:lnSpc>
            <a:spcBef>
              <a:spcPct val="0"/>
            </a:spcBef>
            <a:spcAft>
              <a:spcPct val="15000"/>
            </a:spcAft>
          </a:pPr>
          <a:endParaRPr lang="es-CR" sz="1600" b="1" i="0" kern="1200">
            <a:solidFill>
              <a:schemeClr val="tx1"/>
            </a:solidFill>
            <a:latin typeface="Arial" panose="020B0604020202020204" pitchFamily="34" charset="0"/>
            <a:cs typeface="Arial" panose="020B0604020202020204" pitchFamily="34" charset="0"/>
          </a:endParaRPr>
        </a:p>
        <a:p>
          <a:pPr marL="285750" lvl="1" indent="-285750" algn="l" defTabSz="755650">
            <a:lnSpc>
              <a:spcPct val="90000"/>
            </a:lnSpc>
            <a:spcBef>
              <a:spcPct val="0"/>
            </a:spcBef>
            <a:spcAft>
              <a:spcPct val="15000"/>
            </a:spcAft>
            <a:buFont typeface="Arial" panose="020B0604020202020204" pitchFamily="34" charset="0"/>
            <a:buChar char="•"/>
          </a:pPr>
          <a:r>
            <a:rPr lang="es-CR" sz="1200" b="0" kern="1200">
              <a:solidFill>
                <a:schemeClr val="tx1"/>
              </a:solidFill>
              <a:latin typeface="Arial" panose="020B0604020202020204" pitchFamily="34" charset="0"/>
              <a:cs typeface="Arial" panose="020B0604020202020204" pitchFamily="34" charset="0"/>
            </a:rPr>
            <a:t>Conformación del equipo</a:t>
          </a:r>
          <a:r>
            <a:rPr lang="es-CR" sz="1200">
              <a:solidFill>
                <a:schemeClr val="tx1"/>
              </a:solidFill>
              <a:latin typeface="Arial" panose="020B0604020202020204" pitchFamily="34" charset="0"/>
              <a:cs typeface="Arial" panose="020B0604020202020204" pitchFamily="34" charset="0"/>
            </a:rPr>
            <a:t> de trabajo</a:t>
          </a:r>
        </a:p>
        <a:p>
          <a:pPr marL="285750" lvl="1" indent="-285750" algn="l" defTabSz="755650">
            <a:lnSpc>
              <a:spcPct val="90000"/>
            </a:lnSpc>
            <a:spcBef>
              <a:spcPct val="0"/>
            </a:spcBef>
            <a:spcAft>
              <a:spcPct val="15000"/>
            </a:spcAft>
            <a:buFont typeface="Arial" panose="020B0604020202020204" pitchFamily="34" charset="0"/>
            <a:buChar char="•"/>
          </a:pPr>
          <a:r>
            <a:rPr lang="es-CR" sz="1200" b="0" kern="1200">
              <a:solidFill>
                <a:schemeClr val="tx1"/>
              </a:solidFill>
              <a:latin typeface="Arial" panose="020B0604020202020204" pitchFamily="34" charset="0"/>
              <a:cs typeface="Arial" panose="020B0604020202020204" pitchFamily="34" charset="0"/>
            </a:rPr>
            <a:t>Obtención del</a:t>
          </a:r>
          <a:r>
            <a:rPr lang="es-CR" sz="1200">
              <a:solidFill>
                <a:schemeClr val="tx1"/>
              </a:solidFill>
              <a:latin typeface="Arial" panose="020B0604020202020204" pitchFamily="34" charset="0"/>
              <a:cs typeface="Arial" panose="020B0604020202020204" pitchFamily="34" charset="0"/>
            </a:rPr>
            <a:t> compromiso municipal</a:t>
          </a:r>
        </a:p>
        <a:p>
          <a:pPr marL="285750" lvl="1" indent="-285750" algn="l" defTabSz="755650">
            <a:lnSpc>
              <a:spcPct val="90000"/>
            </a:lnSpc>
            <a:spcBef>
              <a:spcPct val="0"/>
            </a:spcBef>
            <a:spcAft>
              <a:spcPct val="15000"/>
            </a:spcAft>
            <a:buFont typeface="Arial" panose="020B0604020202020204" pitchFamily="34" charset="0"/>
            <a:buChar char="•"/>
          </a:pPr>
          <a:r>
            <a:rPr lang="es-CR" sz="1200" b="0" kern="1200">
              <a:solidFill>
                <a:schemeClr val="tx1"/>
              </a:solidFill>
              <a:latin typeface="Arial" panose="020B0604020202020204" pitchFamily="34" charset="0"/>
              <a:cs typeface="Arial" panose="020B0604020202020204" pitchFamily="34" charset="0"/>
            </a:rPr>
            <a:t>Definición</a:t>
          </a:r>
          <a:r>
            <a:rPr lang="es-CR" sz="1200" b="0" kern="1200" baseline="0">
              <a:solidFill>
                <a:schemeClr val="tx1"/>
              </a:solidFill>
              <a:latin typeface="Arial" panose="020B0604020202020204" pitchFamily="34" charset="0"/>
              <a:cs typeface="Arial" panose="020B0604020202020204" pitchFamily="34" charset="0"/>
            </a:rPr>
            <a:t> de</a:t>
          </a:r>
          <a:r>
            <a:rPr lang="es-CR" sz="1200" b="0" kern="1200">
              <a:solidFill>
                <a:schemeClr val="tx1"/>
              </a:solidFill>
              <a:latin typeface="Arial" panose="020B0604020202020204" pitchFamily="34" charset="0"/>
              <a:cs typeface="Arial" panose="020B0604020202020204" pitchFamily="34" charset="0"/>
            </a:rPr>
            <a:t> la estructura de gobernanza para la adaptación</a:t>
          </a:r>
        </a:p>
        <a:p>
          <a:pPr marL="285750" lvl="1" indent="-285750" algn="l" defTabSz="755650">
            <a:lnSpc>
              <a:spcPct val="90000"/>
            </a:lnSpc>
            <a:spcBef>
              <a:spcPct val="0"/>
            </a:spcBef>
            <a:spcAft>
              <a:spcPct val="15000"/>
            </a:spcAft>
            <a:buFont typeface="Arial" panose="020B0604020202020204" pitchFamily="34" charset="0"/>
            <a:buChar char="•"/>
          </a:pPr>
          <a:r>
            <a:rPr lang="es-CR" sz="1200" b="0" kern="1200">
              <a:solidFill>
                <a:schemeClr val="tx1"/>
              </a:solidFill>
              <a:latin typeface="Arial" panose="020B0604020202020204" pitchFamily="34" charset="0"/>
              <a:cs typeface="Arial" panose="020B0604020202020204" pitchFamily="34" charset="0"/>
            </a:rPr>
            <a:t>Elaboración</a:t>
          </a:r>
          <a:r>
            <a:rPr lang="es-CR" sz="1200" b="0" kern="1200" baseline="0">
              <a:solidFill>
                <a:schemeClr val="tx1"/>
              </a:solidFill>
              <a:latin typeface="Arial" panose="020B0604020202020204" pitchFamily="34" charset="0"/>
              <a:cs typeface="Arial" panose="020B0604020202020204" pitchFamily="34" charset="0"/>
            </a:rPr>
            <a:t> d</a:t>
          </a:r>
          <a:r>
            <a:rPr lang="es-CR" sz="1200" b="0" kern="1200">
              <a:solidFill>
                <a:schemeClr val="tx1"/>
              </a:solidFill>
              <a:latin typeface="Arial" panose="020B0604020202020204" pitchFamily="34" charset="0"/>
              <a:cs typeface="Arial" panose="020B0604020202020204" pitchFamily="34" charset="0"/>
            </a:rPr>
            <a:t>el plan de trabajo</a:t>
          </a:r>
        </a:p>
        <a:p>
          <a:pPr marL="285750" lvl="1" indent="-285750" algn="l" defTabSz="755650">
            <a:lnSpc>
              <a:spcPct val="90000"/>
            </a:lnSpc>
            <a:spcBef>
              <a:spcPct val="0"/>
            </a:spcBef>
            <a:spcAft>
              <a:spcPct val="15000"/>
            </a:spcAft>
            <a:buFont typeface="Arial" panose="020B0604020202020204" pitchFamily="34" charset="0"/>
            <a:buChar char="•"/>
          </a:pPr>
          <a:r>
            <a:rPr lang="es-CR" sz="1200">
              <a:solidFill>
                <a:schemeClr val="tx1"/>
              </a:solidFill>
              <a:latin typeface="Arial" panose="020B0604020202020204" pitchFamily="34" charset="0"/>
              <a:cs typeface="Arial" panose="020B0604020202020204" pitchFamily="34" charset="0"/>
            </a:rPr>
            <a:t>Mapeo</a:t>
          </a:r>
          <a:r>
            <a:rPr lang="es-CR" sz="1200" baseline="0">
              <a:solidFill>
                <a:schemeClr val="tx1"/>
              </a:solidFill>
              <a:latin typeface="Arial" panose="020B0604020202020204" pitchFamily="34" charset="0"/>
              <a:cs typeface="Arial" panose="020B0604020202020204" pitchFamily="34" charset="0"/>
            </a:rPr>
            <a:t> de</a:t>
          </a:r>
          <a:r>
            <a:rPr lang="es-CR" sz="1200">
              <a:solidFill>
                <a:schemeClr val="tx1"/>
              </a:solidFill>
              <a:latin typeface="Arial" panose="020B0604020202020204" pitchFamily="34" charset="0"/>
              <a:cs typeface="Arial" panose="020B0604020202020204" pitchFamily="34" charset="0"/>
            </a:rPr>
            <a:t> los actores y capacidades del cantón</a:t>
          </a:r>
        </a:p>
        <a:p>
          <a:pPr marL="0" lvl="1" algn="l" defTabSz="755650">
            <a:lnSpc>
              <a:spcPct val="90000"/>
            </a:lnSpc>
            <a:spcBef>
              <a:spcPct val="0"/>
            </a:spcBef>
            <a:spcAft>
              <a:spcPct val="15000"/>
            </a:spcAft>
          </a:pPr>
          <a:r>
            <a:rPr lang="es-CR" sz="1100">
              <a:solidFill>
                <a:schemeClr val="tx1"/>
              </a:solidFill>
              <a:latin typeface="Arial" panose="020B0604020202020204" pitchFamily="34" charset="0"/>
              <a:cs typeface="Arial" panose="020B0604020202020204" pitchFamily="34" charset="0"/>
            </a:rPr>
            <a:t>       - Mapeo de actores claves</a:t>
          </a:r>
          <a:r>
            <a:rPr lang="es-CR" sz="1100" baseline="0">
              <a:solidFill>
                <a:schemeClr val="tx1"/>
              </a:solidFill>
              <a:latin typeface="Arial" panose="020B0604020202020204" pitchFamily="34" charset="0"/>
              <a:cs typeface="Arial" panose="020B0604020202020204" pitchFamily="34" charset="0"/>
            </a:rPr>
            <a:t> en el cantón</a:t>
          </a:r>
          <a:endParaRPr lang="es-CR" sz="1100">
            <a:solidFill>
              <a:schemeClr val="tx1"/>
            </a:solidFill>
            <a:latin typeface="Arial" panose="020B0604020202020204" pitchFamily="34" charset="0"/>
            <a:cs typeface="Arial" panose="020B0604020202020204" pitchFamily="34" charset="0"/>
          </a:endParaRPr>
        </a:p>
        <a:p>
          <a:pPr marL="0" lvl="1" algn="l" defTabSz="755650">
            <a:lnSpc>
              <a:spcPct val="90000"/>
            </a:lnSpc>
            <a:spcBef>
              <a:spcPct val="0"/>
            </a:spcBef>
            <a:spcAft>
              <a:spcPct val="15000"/>
            </a:spcAft>
          </a:pPr>
          <a:r>
            <a:rPr lang="es-CR" sz="1100">
              <a:solidFill>
                <a:schemeClr val="tx1"/>
              </a:solidFill>
              <a:latin typeface="Arial" panose="020B0604020202020204" pitchFamily="34" charset="0"/>
              <a:cs typeface="Arial" panose="020B0604020202020204" pitchFamily="34" charset="0"/>
            </a:rPr>
            <a:t>       - Mapeo de p</a:t>
          </a:r>
          <a:r>
            <a:rPr lang="es-ES" sz="1100">
              <a:solidFill>
                <a:schemeClr val="tx1"/>
              </a:solidFill>
              <a:latin typeface="Arial" panose="020B0604020202020204" pitchFamily="34" charset="0"/>
              <a:cs typeface="Arial" panose="020B0604020202020204" pitchFamily="34" charset="0"/>
            </a:rPr>
            <a:t>rioridades de desarrollo plasmadas en los instrumentos de planificación y política local</a:t>
          </a:r>
        </a:p>
        <a:p>
          <a:pPr marL="0" lvl="1" algn="l" defTabSz="755650">
            <a:lnSpc>
              <a:spcPct val="90000"/>
            </a:lnSpc>
            <a:spcBef>
              <a:spcPct val="0"/>
            </a:spcBef>
            <a:spcAft>
              <a:spcPct val="15000"/>
            </a:spcAft>
          </a:pPr>
          <a:r>
            <a:rPr lang="es-ES" sz="1100">
              <a:solidFill>
                <a:schemeClr val="tx1"/>
              </a:solidFill>
              <a:latin typeface="Arial" panose="020B0604020202020204" pitchFamily="34" charset="0"/>
              <a:cs typeface="Arial" panose="020B0604020202020204" pitchFamily="34" charset="0"/>
            </a:rPr>
            <a:t>       - Mapeo de acciones climáticas implementadas o en ejecución en el cantón</a:t>
          </a:r>
        </a:p>
        <a:p>
          <a:pPr marL="0" lvl="1" algn="l" defTabSz="755650">
            <a:lnSpc>
              <a:spcPct val="90000"/>
            </a:lnSpc>
            <a:spcBef>
              <a:spcPct val="0"/>
            </a:spcBef>
            <a:spcAft>
              <a:spcPct val="15000"/>
            </a:spcAft>
          </a:pPr>
          <a:r>
            <a:rPr lang="es-ES" sz="1100">
              <a:solidFill>
                <a:schemeClr val="tx1"/>
              </a:solidFill>
              <a:latin typeface="Arial" panose="020B0604020202020204" pitchFamily="34" charset="0"/>
              <a:cs typeface="Arial" panose="020B0604020202020204" pitchFamily="34" charset="0"/>
            </a:rPr>
            <a:t>       </a:t>
          </a:r>
          <a:r>
            <a:rPr lang="es-ES" sz="1100" kern="1200">
              <a:solidFill>
                <a:schemeClr val="tx1"/>
              </a:solidFill>
              <a:latin typeface="Arial" panose="020B0604020202020204" pitchFamily="34" charset="0"/>
              <a:ea typeface="+mn-ea"/>
              <a:cs typeface="Arial" panose="020B0604020202020204" pitchFamily="34" charset="0"/>
            </a:rPr>
            <a:t>- Mapeo de personas expertas</a:t>
          </a:r>
        </a:p>
        <a:p>
          <a:pPr marL="0" lvl="1" algn="l" defTabSz="755650">
            <a:lnSpc>
              <a:spcPct val="90000"/>
            </a:lnSpc>
            <a:spcBef>
              <a:spcPct val="0"/>
            </a:spcBef>
            <a:spcAft>
              <a:spcPct val="15000"/>
            </a:spcAft>
          </a:pPr>
          <a:r>
            <a:rPr lang="es-ES" sz="1100" kern="1200">
              <a:solidFill>
                <a:schemeClr val="tx1"/>
              </a:solidFill>
              <a:latin typeface="Arial" panose="020B0604020202020204" pitchFamily="34" charset="0"/>
              <a:ea typeface="+mn-ea"/>
              <a:cs typeface="Arial" panose="020B0604020202020204" pitchFamily="34" charset="0"/>
            </a:rPr>
            <a:t>       - Mapeo de información existente y relevante para la planificación de la adaptación</a:t>
          </a:r>
        </a:p>
        <a:p>
          <a:pPr marL="0" lvl="1" algn="l" defTabSz="755650">
            <a:lnSpc>
              <a:spcPct val="90000"/>
            </a:lnSpc>
            <a:spcBef>
              <a:spcPct val="0"/>
            </a:spcBef>
            <a:spcAft>
              <a:spcPct val="15000"/>
            </a:spcAft>
          </a:pPr>
          <a:r>
            <a:rPr lang="es-CR" sz="1100" kern="1200">
              <a:solidFill>
                <a:schemeClr val="tx1"/>
              </a:solidFill>
              <a:latin typeface="Arial" panose="020B0604020202020204" pitchFamily="34" charset="0"/>
              <a:ea typeface="+mn-ea"/>
              <a:cs typeface="Arial" panose="020B0604020202020204" pitchFamily="34" charset="0"/>
            </a:rPr>
            <a:t>       - Mapeo de oportunidades de financiamiento</a:t>
          </a:r>
        </a:p>
        <a:p>
          <a:pPr marL="0" lvl="1" algn="l" defTabSz="755650">
            <a:lnSpc>
              <a:spcPct val="90000"/>
            </a:lnSpc>
            <a:spcBef>
              <a:spcPct val="0"/>
            </a:spcBef>
            <a:spcAft>
              <a:spcPct val="15000"/>
            </a:spcAft>
          </a:pPr>
          <a:endParaRPr lang="es-CR" sz="1200" b="0" kern="1200">
            <a:solidFill>
              <a:schemeClr val="tx1"/>
            </a:solidFill>
            <a:latin typeface="Arial" panose="020B0604020202020204" pitchFamily="34" charset="0"/>
            <a:cs typeface="Arial" panose="020B0604020202020204" pitchFamily="34" charset="0"/>
          </a:endParaRPr>
        </a:p>
        <a:p>
          <a:pPr marL="0" lvl="1" algn="l" defTabSz="755650" rtl="0">
            <a:lnSpc>
              <a:spcPct val="90000"/>
            </a:lnSpc>
            <a:spcBef>
              <a:spcPct val="0"/>
            </a:spcBef>
            <a:spcAft>
              <a:spcPct val="15000"/>
            </a:spcAft>
          </a:pPr>
          <a:r>
            <a:rPr lang="es-CR" sz="1200" b="1" i="0" kern="1200">
              <a:solidFill>
                <a:schemeClr val="tx1"/>
              </a:solidFill>
              <a:latin typeface="Arial" panose="020B0604020202020204" pitchFamily="34" charset="0"/>
              <a:cs typeface="Arial" panose="020B0604020202020204" pitchFamily="34" charset="0"/>
            </a:rPr>
            <a:t>Parte B. </a:t>
          </a:r>
          <a:r>
            <a:rPr lang="es-MX" sz="1200" b="1" i="0" kern="1200">
              <a:solidFill>
                <a:schemeClr val="tx1"/>
              </a:solidFill>
              <a:latin typeface="Arial" panose="020B0604020202020204" pitchFamily="34" charset="0"/>
              <a:cs typeface="Arial" panose="020B0604020202020204" pitchFamily="34" charset="0"/>
            </a:rPr>
            <a:t>Evaluación de los riesgos asociados al clima actuales y futuros del cantón </a:t>
          </a:r>
        </a:p>
        <a:p>
          <a:pPr marL="0" lvl="1" algn="l" defTabSz="755650" rtl="0">
            <a:lnSpc>
              <a:spcPct val="90000"/>
            </a:lnSpc>
            <a:spcBef>
              <a:spcPct val="0"/>
            </a:spcBef>
            <a:spcAft>
              <a:spcPct val="15000"/>
            </a:spcAft>
          </a:pPr>
          <a:endParaRPr lang="es-CR" sz="1200" b="1" kern="1200">
            <a:solidFill>
              <a:schemeClr val="tx1"/>
            </a:solidFill>
            <a:latin typeface="Arial" panose="020B0604020202020204" pitchFamily="34" charset="0"/>
            <a:cs typeface="Arial" panose="020B0604020202020204" pitchFamily="34" charset="0"/>
          </a:endParaRPr>
        </a:p>
        <a:p>
          <a:pPr marL="0" lvl="1" algn="l" defTabSz="755650">
            <a:lnSpc>
              <a:spcPct val="90000"/>
            </a:lnSpc>
            <a:spcBef>
              <a:spcPct val="0"/>
            </a:spcBef>
            <a:spcAft>
              <a:spcPct val="15000"/>
            </a:spcAft>
          </a:pPr>
          <a:r>
            <a:rPr lang="es-CR" sz="1200" b="1" i="0" kern="1200">
              <a:solidFill>
                <a:schemeClr val="tx1"/>
              </a:solidFill>
              <a:latin typeface="Arial" panose="020B0604020202020204" pitchFamily="34" charset="0"/>
              <a:cs typeface="Arial" panose="020B0604020202020204" pitchFamily="34" charset="0"/>
            </a:rPr>
            <a:t>Parte 1C. Síntesis de las principales necesidades y oportunidades de adaptación</a:t>
          </a:r>
        </a:p>
      </xdr:txBody>
    </xdr:sp>
    <xdr:clientData/>
  </xdr:twoCellAnchor>
  <xdr:twoCellAnchor>
    <xdr:from>
      <xdr:col>0</xdr:col>
      <xdr:colOff>714375</xdr:colOff>
      <xdr:row>7</xdr:row>
      <xdr:rowOff>28575</xdr:rowOff>
    </xdr:from>
    <xdr:to>
      <xdr:col>2</xdr:col>
      <xdr:colOff>3629025</xdr:colOff>
      <xdr:row>20</xdr:row>
      <xdr:rowOff>161925</xdr:rowOff>
    </xdr:to>
    <xdr:sp macro="" textlink="">
      <xdr:nvSpPr>
        <xdr:cNvPr id="3" name="Rectángulo 1">
          <a:extLst>
            <a:ext uri="{FF2B5EF4-FFF2-40B4-BE49-F238E27FC236}">
              <a16:creationId xmlns:a16="http://schemas.microsoft.com/office/drawing/2014/main" id="{E8F846B1-FD66-4A39-9409-B1AE5BECF31A}"/>
            </a:ext>
            <a:ext uri="{147F2762-F138-4A5C-976F-8EAC2B608ADB}">
              <a16:predDERef xmlns:a16="http://schemas.microsoft.com/office/drawing/2014/main" pred="{2F493232-1DA6-4328-848A-51070CE358EB}"/>
            </a:ext>
          </a:extLst>
        </xdr:cNvPr>
        <xdr:cNvSpPr/>
      </xdr:nvSpPr>
      <xdr:spPr>
        <a:xfrm>
          <a:off x="714375" y="2466975"/>
          <a:ext cx="7296150" cy="2510790"/>
        </a:xfrm>
        <a:prstGeom prst="rect">
          <a:avLst/>
        </a:prstGeom>
        <a:noFill/>
        <a:ln w="57150">
          <a:solidFill>
            <a:srgbClr val="ED7D3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52872</xdr:colOff>
      <xdr:row>6</xdr:row>
      <xdr:rowOff>95250</xdr:rowOff>
    </xdr:from>
    <xdr:to>
      <xdr:col>10</xdr:col>
      <xdr:colOff>340178</xdr:colOff>
      <xdr:row>23</xdr:row>
      <xdr:rowOff>161924</xdr:rowOff>
    </xdr:to>
    <xdr:sp macro="" textlink="">
      <xdr:nvSpPr>
        <xdr:cNvPr id="3" name="Forma libre 7">
          <a:extLst>
            <a:ext uri="{FF2B5EF4-FFF2-40B4-BE49-F238E27FC236}">
              <a16:creationId xmlns:a16="http://schemas.microsoft.com/office/drawing/2014/main" id="{78209B0E-4E86-4ACC-A8E8-6862026214A6}"/>
            </a:ext>
          </a:extLst>
        </xdr:cNvPr>
        <xdr:cNvSpPr/>
      </xdr:nvSpPr>
      <xdr:spPr>
        <a:xfrm>
          <a:off x="833922" y="2324100"/>
          <a:ext cx="7316756" cy="3143249"/>
        </a:xfrm>
        <a:custGeom>
          <a:avLst/>
          <a:gdLst>
            <a:gd name="connsiteX0" fmla="*/ 0 w 2708923"/>
            <a:gd name="connsiteY0" fmla="*/ 0 h 4172400"/>
            <a:gd name="connsiteX1" fmla="*/ 2708923 w 2708923"/>
            <a:gd name="connsiteY1" fmla="*/ 0 h 4172400"/>
            <a:gd name="connsiteX2" fmla="*/ 2708923 w 2708923"/>
            <a:gd name="connsiteY2" fmla="*/ 4172400 h 4172400"/>
            <a:gd name="connsiteX3" fmla="*/ 0 w 2708923"/>
            <a:gd name="connsiteY3" fmla="*/ 4172400 h 4172400"/>
            <a:gd name="connsiteX4" fmla="*/ 0 w 2708923"/>
            <a:gd name="connsiteY4" fmla="*/ 0 h 41724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08923" h="4172400">
              <a:moveTo>
                <a:pt x="0" y="0"/>
              </a:moveTo>
              <a:lnTo>
                <a:pt x="2708923" y="0"/>
              </a:lnTo>
              <a:lnTo>
                <a:pt x="2708923" y="4172400"/>
              </a:lnTo>
              <a:lnTo>
                <a:pt x="0" y="4172400"/>
              </a:lnTo>
              <a:lnTo>
                <a:pt x="0" y="0"/>
              </a:lnTo>
              <a:close/>
            </a:path>
          </a:pathLst>
        </a:custGeom>
      </xdr:spPr>
      <xdr:style>
        <a:lnRef idx="2">
          <a:schemeClr val="accent5">
            <a:tint val="40000"/>
            <a:alpha val="90000"/>
            <a:hueOff val="0"/>
            <a:satOff val="0"/>
            <a:lumOff val="0"/>
            <a:alphaOff val="0"/>
          </a:schemeClr>
        </a:lnRef>
        <a:fillRef idx="1">
          <a:schemeClr val="accent5">
            <a:tint val="40000"/>
            <a:alpha val="90000"/>
            <a:hueOff val="0"/>
            <a:satOff val="0"/>
            <a:lumOff val="0"/>
            <a:alphaOff val="0"/>
          </a:schemeClr>
        </a:fillRef>
        <a:effectRef idx="0">
          <a:schemeClr val="accent5">
            <a:tint val="40000"/>
            <a:alpha val="90000"/>
            <a:hueOff val="0"/>
            <a:satOff val="0"/>
            <a:lumOff val="0"/>
            <a:alphaOff val="0"/>
          </a:schemeClr>
        </a:effectRef>
        <a:fontRef idx="minor">
          <a:schemeClr val="dk1">
            <a:hueOff val="0"/>
            <a:satOff val="0"/>
            <a:lumOff val="0"/>
            <a:alphaOff val="0"/>
          </a:schemeClr>
        </a:fontRef>
      </xdr:style>
      <xdr:txBody>
        <a:bodyPr spcFirstLastPara="0" vert="horz" wrap="square" lIns="90678" tIns="90678" rIns="120904" bIns="136017" numCol="1" spcCol="1270" anchor="t" anchorCtr="0">
          <a:noAutofit/>
        </a:bodyPr>
        <a:lstStyle>
          <a:defPPr>
            <a:defRPr lang="en-US"/>
          </a:defPPr>
          <a:lvl1pPr marL="0" algn="l" defTabSz="914400" rtl="0" eaLnBrk="1" latinLnBrk="0" hangingPunct="1">
            <a:defRPr sz="1800" kern="1200">
              <a:solidFill>
                <a:schemeClr val="dk1">
                  <a:hueOff val="0"/>
                  <a:satOff val="0"/>
                  <a:lumOff val="0"/>
                  <a:alphaOff val="0"/>
                </a:schemeClr>
              </a:solidFill>
              <a:latin typeface="+mn-lt"/>
              <a:ea typeface="+mn-ea"/>
              <a:cs typeface="+mn-cs"/>
            </a:defRPr>
          </a:lvl1pPr>
          <a:lvl2pPr marL="457200" algn="l" defTabSz="914400" rtl="0" eaLnBrk="1" latinLnBrk="0" hangingPunct="1">
            <a:defRPr sz="1800" kern="1200">
              <a:solidFill>
                <a:schemeClr val="dk1">
                  <a:hueOff val="0"/>
                  <a:satOff val="0"/>
                  <a:lumOff val="0"/>
                  <a:alphaOff val="0"/>
                </a:schemeClr>
              </a:solidFill>
              <a:latin typeface="+mn-lt"/>
              <a:ea typeface="+mn-ea"/>
              <a:cs typeface="+mn-cs"/>
            </a:defRPr>
          </a:lvl2pPr>
          <a:lvl3pPr marL="914400" algn="l" defTabSz="914400" rtl="0" eaLnBrk="1" latinLnBrk="0" hangingPunct="1">
            <a:defRPr sz="1800" kern="1200">
              <a:solidFill>
                <a:schemeClr val="dk1">
                  <a:hueOff val="0"/>
                  <a:satOff val="0"/>
                  <a:lumOff val="0"/>
                  <a:alphaOff val="0"/>
                </a:schemeClr>
              </a:solidFill>
              <a:latin typeface="+mn-lt"/>
              <a:ea typeface="+mn-ea"/>
              <a:cs typeface="+mn-cs"/>
            </a:defRPr>
          </a:lvl3pPr>
          <a:lvl4pPr marL="1371600" algn="l" defTabSz="914400" rtl="0" eaLnBrk="1" latinLnBrk="0" hangingPunct="1">
            <a:defRPr sz="1800" kern="1200">
              <a:solidFill>
                <a:schemeClr val="dk1">
                  <a:hueOff val="0"/>
                  <a:satOff val="0"/>
                  <a:lumOff val="0"/>
                  <a:alphaOff val="0"/>
                </a:schemeClr>
              </a:solidFill>
              <a:latin typeface="+mn-lt"/>
              <a:ea typeface="+mn-ea"/>
              <a:cs typeface="+mn-cs"/>
            </a:defRPr>
          </a:lvl4pPr>
          <a:lvl5pPr marL="1828800" algn="l" defTabSz="914400" rtl="0" eaLnBrk="1" latinLnBrk="0" hangingPunct="1">
            <a:defRPr sz="1800" kern="1200">
              <a:solidFill>
                <a:schemeClr val="dk1">
                  <a:hueOff val="0"/>
                  <a:satOff val="0"/>
                  <a:lumOff val="0"/>
                  <a:alphaOff val="0"/>
                </a:schemeClr>
              </a:solidFill>
              <a:latin typeface="+mn-lt"/>
              <a:ea typeface="+mn-ea"/>
              <a:cs typeface="+mn-cs"/>
            </a:defRPr>
          </a:lvl5pPr>
          <a:lvl6pPr marL="2286000" algn="l" defTabSz="914400" rtl="0" eaLnBrk="1" latinLnBrk="0" hangingPunct="1">
            <a:defRPr sz="1800" kern="1200">
              <a:solidFill>
                <a:schemeClr val="dk1">
                  <a:hueOff val="0"/>
                  <a:satOff val="0"/>
                  <a:lumOff val="0"/>
                  <a:alphaOff val="0"/>
                </a:schemeClr>
              </a:solidFill>
              <a:latin typeface="+mn-lt"/>
              <a:ea typeface="+mn-ea"/>
              <a:cs typeface="+mn-cs"/>
            </a:defRPr>
          </a:lvl6pPr>
          <a:lvl7pPr marL="2743200" algn="l" defTabSz="914400" rtl="0" eaLnBrk="1" latinLnBrk="0" hangingPunct="1">
            <a:defRPr sz="1800" kern="1200">
              <a:solidFill>
                <a:schemeClr val="dk1">
                  <a:hueOff val="0"/>
                  <a:satOff val="0"/>
                  <a:lumOff val="0"/>
                  <a:alphaOff val="0"/>
                </a:schemeClr>
              </a:solidFill>
              <a:latin typeface="+mn-lt"/>
              <a:ea typeface="+mn-ea"/>
              <a:cs typeface="+mn-cs"/>
            </a:defRPr>
          </a:lvl7pPr>
          <a:lvl8pPr marL="3200400" algn="l" defTabSz="914400" rtl="0" eaLnBrk="1" latinLnBrk="0" hangingPunct="1">
            <a:defRPr sz="1800" kern="1200">
              <a:solidFill>
                <a:schemeClr val="dk1">
                  <a:hueOff val="0"/>
                  <a:satOff val="0"/>
                  <a:lumOff val="0"/>
                  <a:alphaOff val="0"/>
                </a:schemeClr>
              </a:solidFill>
              <a:latin typeface="+mn-lt"/>
              <a:ea typeface="+mn-ea"/>
              <a:cs typeface="+mn-cs"/>
            </a:defRPr>
          </a:lvl8pPr>
          <a:lvl9pPr marL="3657600" algn="l" defTabSz="914400" rtl="0" eaLnBrk="1" latinLnBrk="0" hangingPunct="1">
            <a:defRPr sz="1800" kern="1200">
              <a:solidFill>
                <a:schemeClr val="dk1">
                  <a:hueOff val="0"/>
                  <a:satOff val="0"/>
                  <a:lumOff val="0"/>
                  <a:alphaOff val="0"/>
                </a:schemeClr>
              </a:solidFill>
              <a:latin typeface="+mn-lt"/>
              <a:ea typeface="+mn-ea"/>
              <a:cs typeface="+mn-cs"/>
            </a:defRPr>
          </a:lvl9pPr>
        </a:lstStyle>
        <a:p>
          <a:pPr marL="0" lvl="1" algn="l" defTabSz="755650">
            <a:lnSpc>
              <a:spcPct val="90000"/>
            </a:lnSpc>
            <a:spcBef>
              <a:spcPct val="0"/>
            </a:spcBef>
            <a:spcAft>
              <a:spcPct val="15000"/>
            </a:spcAft>
          </a:pPr>
          <a:r>
            <a:rPr lang="es-CR" sz="1200" b="1" i="0" kern="1200">
              <a:solidFill>
                <a:schemeClr val="tx1"/>
              </a:solidFill>
              <a:latin typeface="Arial" panose="020B0604020202020204" pitchFamily="34" charset="0"/>
              <a:cs typeface="Arial" panose="020B0604020202020204" pitchFamily="34" charset="0"/>
            </a:rPr>
            <a:t>Parte A. Preparación del cantón para la planificación de la adaptación</a:t>
          </a:r>
        </a:p>
        <a:p>
          <a:pPr marL="0" lvl="1" algn="l" defTabSz="755650">
            <a:lnSpc>
              <a:spcPct val="90000"/>
            </a:lnSpc>
            <a:spcBef>
              <a:spcPct val="0"/>
            </a:spcBef>
            <a:spcAft>
              <a:spcPct val="15000"/>
            </a:spcAft>
          </a:pPr>
          <a:endParaRPr lang="es-CR" sz="1200" b="0" kern="1200">
            <a:solidFill>
              <a:schemeClr val="tx1"/>
            </a:solidFill>
            <a:latin typeface="Arial" panose="020B0604020202020204" pitchFamily="34" charset="0"/>
            <a:cs typeface="Arial" panose="020B0604020202020204" pitchFamily="34" charset="0"/>
          </a:endParaRPr>
        </a:p>
        <a:p>
          <a:pPr marL="0" lvl="1" algn="l" defTabSz="755650" rtl="0">
            <a:lnSpc>
              <a:spcPct val="90000"/>
            </a:lnSpc>
            <a:spcBef>
              <a:spcPct val="0"/>
            </a:spcBef>
            <a:spcAft>
              <a:spcPct val="15000"/>
            </a:spcAft>
          </a:pPr>
          <a:r>
            <a:rPr lang="es-CR" sz="1600" b="1" i="0" kern="1200">
              <a:solidFill>
                <a:schemeClr val="tx1"/>
              </a:solidFill>
              <a:latin typeface="Arial" panose="020B0604020202020204" pitchFamily="34" charset="0"/>
              <a:cs typeface="Arial" panose="020B0604020202020204" pitchFamily="34" charset="0"/>
            </a:rPr>
            <a:t>Parte B. </a:t>
          </a:r>
          <a:r>
            <a:rPr lang="es-MX" sz="1600" b="1" i="0" kern="1200">
              <a:solidFill>
                <a:schemeClr val="tx1"/>
              </a:solidFill>
              <a:latin typeface="Arial" panose="020B0604020202020204" pitchFamily="34" charset="0"/>
              <a:cs typeface="Arial" panose="020B0604020202020204" pitchFamily="34" charset="0"/>
            </a:rPr>
            <a:t>Evaluación de los riesgos asociados</a:t>
          </a:r>
          <a:r>
            <a:rPr lang="es-MX" sz="1600" b="1" i="0" kern="1200" baseline="0">
              <a:solidFill>
                <a:schemeClr val="tx1"/>
              </a:solidFill>
              <a:latin typeface="Arial" panose="020B0604020202020204" pitchFamily="34" charset="0"/>
              <a:cs typeface="Arial" panose="020B0604020202020204" pitchFamily="34" charset="0"/>
            </a:rPr>
            <a:t> al clima</a:t>
          </a:r>
          <a:r>
            <a:rPr lang="es-MX" sz="1600" b="1" i="0" kern="1200">
              <a:solidFill>
                <a:schemeClr val="tx1"/>
              </a:solidFill>
              <a:latin typeface="Arial" panose="020B0604020202020204" pitchFamily="34" charset="0"/>
              <a:cs typeface="Arial" panose="020B0604020202020204" pitchFamily="34" charset="0"/>
            </a:rPr>
            <a:t> actuales y futuros del cantón </a:t>
          </a:r>
        </a:p>
        <a:p>
          <a:pPr marL="0" lvl="1" algn="l" defTabSz="755650" rtl="0">
            <a:lnSpc>
              <a:spcPct val="90000"/>
            </a:lnSpc>
            <a:spcBef>
              <a:spcPct val="0"/>
            </a:spcBef>
            <a:spcAft>
              <a:spcPct val="15000"/>
            </a:spcAft>
          </a:pPr>
          <a:endParaRPr lang="es-CR" sz="1200" b="0" kern="1200">
            <a:solidFill>
              <a:schemeClr val="tx1"/>
            </a:solidFill>
            <a:latin typeface="Arial" panose="020B0604020202020204" pitchFamily="34" charset="0"/>
            <a:cs typeface="Arial" panose="020B0604020202020204" pitchFamily="34" charset="0"/>
          </a:endParaRPr>
        </a:p>
        <a:p>
          <a:pPr marL="285750" lvl="1" indent="-285750" algn="l" defTabSz="755650">
            <a:lnSpc>
              <a:spcPct val="90000"/>
            </a:lnSpc>
            <a:spcBef>
              <a:spcPct val="0"/>
            </a:spcBef>
            <a:spcAft>
              <a:spcPct val="15000"/>
            </a:spcAft>
            <a:buFont typeface="Arial" panose="020B0604020202020204" pitchFamily="34" charset="0"/>
            <a:buChar char="•"/>
          </a:pPr>
          <a:r>
            <a:rPr lang="es-CR" sz="1200" b="0" kern="1200">
              <a:solidFill>
                <a:schemeClr val="tx1"/>
              </a:solidFill>
              <a:latin typeface="Arial" panose="020B0604020202020204" pitchFamily="34" charset="0"/>
              <a:cs typeface="Arial" panose="020B0604020202020204" pitchFamily="34" charset="0"/>
            </a:rPr>
            <a:t>Definición del objetivo, alcance y la metodología de la evaluación de riesgos climáticos Definición del alcance de la evaluación</a:t>
          </a:r>
        </a:p>
        <a:p>
          <a:pPr marL="285750" lvl="1" indent="-285750" algn="l" defTabSz="755650">
            <a:lnSpc>
              <a:spcPct val="90000"/>
            </a:lnSpc>
            <a:spcBef>
              <a:spcPct val="0"/>
            </a:spcBef>
            <a:spcAft>
              <a:spcPct val="15000"/>
            </a:spcAft>
            <a:buFont typeface="Arial" panose="020B0604020202020204" pitchFamily="34" charset="0"/>
            <a:buChar char="•"/>
          </a:pPr>
          <a:r>
            <a:rPr lang="es-CR" sz="1200" b="0" kern="1200">
              <a:solidFill>
                <a:schemeClr val="tx1"/>
              </a:solidFill>
              <a:latin typeface="Arial" panose="020B0604020202020204" pitchFamily="34" charset="0"/>
              <a:cs typeface="Arial" panose="020B0604020202020204" pitchFamily="34" charset="0"/>
            </a:rPr>
            <a:t>Análisis de las</a:t>
          </a:r>
          <a:r>
            <a:rPr lang="es-CR" sz="1200" b="0" kern="1200" baseline="0">
              <a:solidFill>
                <a:schemeClr val="tx1"/>
              </a:solidFill>
              <a:latin typeface="Arial" panose="020B0604020202020204" pitchFamily="34" charset="0"/>
              <a:cs typeface="Arial" panose="020B0604020202020204" pitchFamily="34" charset="0"/>
            </a:rPr>
            <a:t> amenazas asoaciadas al cambio</a:t>
          </a:r>
          <a:r>
            <a:rPr lang="es-CR" sz="1200" b="0" kern="1200">
              <a:solidFill>
                <a:schemeClr val="tx1"/>
              </a:solidFill>
              <a:latin typeface="Arial" panose="020B0604020202020204" pitchFamily="34" charset="0"/>
              <a:cs typeface="Arial" panose="020B0604020202020204" pitchFamily="34" charset="0"/>
            </a:rPr>
            <a:t> climático e impactos</a:t>
          </a:r>
        </a:p>
        <a:p>
          <a:pPr marL="285750" lvl="1" indent="-285750" algn="l" defTabSz="755650">
            <a:lnSpc>
              <a:spcPct val="90000"/>
            </a:lnSpc>
            <a:spcBef>
              <a:spcPct val="0"/>
            </a:spcBef>
            <a:spcAft>
              <a:spcPct val="15000"/>
            </a:spcAft>
            <a:buFont typeface="Arial" panose="020B0604020202020204" pitchFamily="34" charset="0"/>
            <a:buChar char="•"/>
          </a:pPr>
          <a:r>
            <a:rPr lang="es-CR" sz="1200" b="0" kern="1200">
              <a:solidFill>
                <a:schemeClr val="tx1"/>
              </a:solidFill>
              <a:latin typeface="Arial" panose="020B0604020202020204" pitchFamily="34" charset="0"/>
              <a:cs typeface="Arial" panose="020B0604020202020204" pitchFamily="34" charset="0"/>
            </a:rPr>
            <a:t>Caracterización de los impactos</a:t>
          </a:r>
        </a:p>
        <a:p>
          <a:pPr marL="285750" lvl="1" indent="-285750" algn="l" defTabSz="755650">
            <a:lnSpc>
              <a:spcPct val="90000"/>
            </a:lnSpc>
            <a:spcBef>
              <a:spcPct val="0"/>
            </a:spcBef>
            <a:spcAft>
              <a:spcPct val="15000"/>
            </a:spcAft>
            <a:buFont typeface="Arial" panose="020B0604020202020204" pitchFamily="34" charset="0"/>
            <a:buChar char="•"/>
          </a:pPr>
          <a:r>
            <a:rPr lang="es-CR" sz="1200" b="0" kern="1200">
              <a:solidFill>
                <a:schemeClr val="tx1"/>
              </a:solidFill>
              <a:latin typeface="Arial" panose="020B0604020202020204" pitchFamily="34" charset="0"/>
              <a:cs typeface="Arial" panose="020B0604020202020204" pitchFamily="34" charset="0"/>
            </a:rPr>
            <a:t>Análisis de la vulnerabilidad en el cantón</a:t>
          </a:r>
        </a:p>
        <a:p>
          <a:pPr marL="285750" lvl="1" indent="-285750" algn="l" defTabSz="755650">
            <a:lnSpc>
              <a:spcPct val="90000"/>
            </a:lnSpc>
            <a:spcBef>
              <a:spcPct val="0"/>
            </a:spcBef>
            <a:spcAft>
              <a:spcPct val="15000"/>
            </a:spcAft>
            <a:buFont typeface="Arial" panose="020B0604020202020204" pitchFamily="34" charset="0"/>
            <a:buChar char="•"/>
          </a:pPr>
          <a:r>
            <a:rPr lang="es-CR" sz="1200" b="0" kern="1200">
              <a:solidFill>
                <a:schemeClr val="tx1"/>
              </a:solidFill>
              <a:latin typeface="Arial" panose="020B0604020202020204" pitchFamily="34" charset="0"/>
              <a:cs typeface="Arial" panose="020B0604020202020204" pitchFamily="34" charset="0"/>
            </a:rPr>
            <a:t>Análisis de la exposición en el cantón</a:t>
          </a:r>
        </a:p>
        <a:p>
          <a:pPr marL="285750" lvl="1" indent="-285750" algn="l" defTabSz="755650">
            <a:lnSpc>
              <a:spcPct val="90000"/>
            </a:lnSpc>
            <a:spcBef>
              <a:spcPct val="0"/>
            </a:spcBef>
            <a:spcAft>
              <a:spcPct val="15000"/>
            </a:spcAft>
            <a:buFont typeface="Arial" panose="020B0604020202020204" pitchFamily="34" charset="0"/>
            <a:buChar char="•"/>
          </a:pPr>
          <a:r>
            <a:rPr lang="es-CR" sz="1200" b="0" kern="1200">
              <a:solidFill>
                <a:schemeClr val="tx1"/>
              </a:solidFill>
              <a:latin typeface="Arial" panose="020B0604020202020204" pitchFamily="34" charset="0"/>
              <a:cs typeface="Arial" panose="020B0604020202020204" pitchFamily="34" charset="0"/>
            </a:rPr>
            <a:t>Análisis del riesgo asociado al clima cantonal</a:t>
          </a:r>
        </a:p>
        <a:p>
          <a:pPr marL="285750" lvl="1" indent="-285750" algn="l" defTabSz="755650">
            <a:lnSpc>
              <a:spcPct val="90000"/>
            </a:lnSpc>
            <a:spcBef>
              <a:spcPct val="0"/>
            </a:spcBef>
            <a:spcAft>
              <a:spcPct val="15000"/>
            </a:spcAft>
            <a:buFont typeface="Arial" panose="020B0604020202020204" pitchFamily="34" charset="0"/>
            <a:buChar char="•"/>
          </a:pPr>
          <a:r>
            <a:rPr lang="es-CR" sz="1200" b="0" kern="1200">
              <a:solidFill>
                <a:schemeClr val="tx1"/>
              </a:solidFill>
              <a:latin typeface="Arial" panose="020B0604020202020204" pitchFamily="34" charset="0"/>
              <a:cs typeface="Arial" panose="020B0604020202020204" pitchFamily="34" charset="0"/>
            </a:rPr>
            <a:t>Validación de los resultados de la evaluación del riesgo asociado</a:t>
          </a:r>
          <a:r>
            <a:rPr lang="es-CR" sz="1200" b="0" kern="1200" baseline="0">
              <a:solidFill>
                <a:schemeClr val="tx1"/>
              </a:solidFill>
              <a:latin typeface="Arial" panose="020B0604020202020204" pitchFamily="34" charset="0"/>
              <a:cs typeface="Arial" panose="020B0604020202020204" pitchFamily="34" charset="0"/>
            </a:rPr>
            <a:t> al clima</a:t>
          </a:r>
          <a:endParaRPr lang="es-CR" sz="1200" b="0" kern="1200">
            <a:solidFill>
              <a:schemeClr val="tx1"/>
            </a:solidFill>
            <a:latin typeface="Arial" panose="020B0604020202020204" pitchFamily="34" charset="0"/>
            <a:cs typeface="Arial" panose="020B0604020202020204" pitchFamily="34" charset="0"/>
          </a:endParaRPr>
        </a:p>
        <a:p>
          <a:pPr marL="0" lvl="1" algn="l" defTabSz="755650" rtl="0">
            <a:lnSpc>
              <a:spcPct val="90000"/>
            </a:lnSpc>
            <a:spcBef>
              <a:spcPct val="0"/>
            </a:spcBef>
            <a:spcAft>
              <a:spcPct val="15000"/>
            </a:spcAft>
          </a:pPr>
          <a:endParaRPr lang="es-CR" sz="1200" b="1" kern="1200">
            <a:solidFill>
              <a:schemeClr val="tx1"/>
            </a:solidFill>
            <a:latin typeface="Arial" panose="020B0604020202020204" pitchFamily="34" charset="0"/>
            <a:cs typeface="Arial" panose="020B0604020202020204" pitchFamily="34" charset="0"/>
          </a:endParaRPr>
        </a:p>
        <a:p>
          <a:pPr marL="0" lvl="1" algn="l" defTabSz="755650">
            <a:lnSpc>
              <a:spcPct val="90000"/>
            </a:lnSpc>
            <a:spcBef>
              <a:spcPct val="0"/>
            </a:spcBef>
            <a:spcAft>
              <a:spcPct val="15000"/>
            </a:spcAft>
          </a:pPr>
          <a:r>
            <a:rPr lang="es-CR" sz="1200" b="1" i="0" kern="1200">
              <a:solidFill>
                <a:schemeClr val="tx1"/>
              </a:solidFill>
              <a:latin typeface="Arial" panose="020B0604020202020204" pitchFamily="34" charset="0"/>
              <a:cs typeface="Arial" panose="020B0604020202020204" pitchFamily="34" charset="0"/>
            </a:rPr>
            <a:t>Parte 1C. Síntesis de las principales necesidades y oportunidades de adaptación</a:t>
          </a:r>
          <a:endParaRPr lang="es-CR" sz="1200" b="1" kern="1200">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47625</xdr:colOff>
      <xdr:row>8</xdr:row>
      <xdr:rowOff>142876</xdr:rowOff>
    </xdr:from>
    <xdr:to>
      <xdr:col>10</xdr:col>
      <xdr:colOff>314325</xdr:colOff>
      <xdr:row>20</xdr:row>
      <xdr:rowOff>161926</xdr:rowOff>
    </xdr:to>
    <xdr:sp macro="" textlink="">
      <xdr:nvSpPr>
        <xdr:cNvPr id="4" name="Rectángulo 1">
          <a:extLst>
            <a:ext uri="{FF2B5EF4-FFF2-40B4-BE49-F238E27FC236}">
              <a16:creationId xmlns:a16="http://schemas.microsoft.com/office/drawing/2014/main" id="{56A31263-191D-4982-90EC-40D2D943AE5C}"/>
            </a:ext>
            <a:ext uri="{147F2762-F138-4A5C-976F-8EAC2B608ADB}">
              <a16:predDERef xmlns:a16="http://schemas.microsoft.com/office/drawing/2014/main" pred="{2F493232-1DA6-4328-848A-51070CE358EB}"/>
            </a:ext>
          </a:extLst>
        </xdr:cNvPr>
        <xdr:cNvSpPr/>
      </xdr:nvSpPr>
      <xdr:spPr>
        <a:xfrm>
          <a:off x="828675" y="2733676"/>
          <a:ext cx="7296150" cy="2190750"/>
        </a:xfrm>
        <a:prstGeom prst="rect">
          <a:avLst/>
        </a:prstGeom>
        <a:noFill/>
        <a:ln w="57150">
          <a:solidFill>
            <a:srgbClr val="ED7D3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478971</xdr:colOff>
      <xdr:row>17</xdr:row>
      <xdr:rowOff>32658</xdr:rowOff>
    </xdr:from>
    <xdr:to>
      <xdr:col>1</xdr:col>
      <xdr:colOff>4654731</xdr:colOff>
      <xdr:row>37</xdr:row>
      <xdr:rowOff>27215</xdr:rowOff>
    </xdr:to>
    <xdr:pic>
      <xdr:nvPicPr>
        <xdr:cNvPr id="2" name="Picture 1">
          <a:extLst>
            <a:ext uri="{FF2B5EF4-FFF2-40B4-BE49-F238E27FC236}">
              <a16:creationId xmlns:a16="http://schemas.microsoft.com/office/drawing/2014/main" id="{E49B3AB2-9BB2-D61F-7077-F70E531AC2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8971" y="4299858"/>
          <a:ext cx="5943600" cy="3695700"/>
        </a:xfrm>
        <a:prstGeom prst="rect">
          <a:avLst/>
        </a:prstGeom>
      </xdr:spPr>
    </xdr:pic>
    <xdr:clientData/>
  </xdr:twoCellAnchor>
  <xdr:twoCellAnchor editAs="oneCell">
    <xdr:from>
      <xdr:col>2</xdr:col>
      <xdr:colOff>2873828</xdr:colOff>
      <xdr:row>17</xdr:row>
      <xdr:rowOff>152401</xdr:rowOff>
    </xdr:from>
    <xdr:to>
      <xdr:col>18</xdr:col>
      <xdr:colOff>22678</xdr:colOff>
      <xdr:row>31</xdr:row>
      <xdr:rowOff>97156</xdr:rowOff>
    </xdr:to>
    <xdr:pic>
      <xdr:nvPicPr>
        <xdr:cNvPr id="3" name="Picture 2" descr="Diagrama&#10;&#10;Descripción generada automáticamente">
          <a:extLst>
            <a:ext uri="{FF2B5EF4-FFF2-40B4-BE49-F238E27FC236}">
              <a16:creationId xmlns:a16="http://schemas.microsoft.com/office/drawing/2014/main" id="{9AC1E915-CE2A-B0E2-E962-CE7258E5B04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50628" y="4419601"/>
          <a:ext cx="5759450" cy="2535555"/>
        </a:xfrm>
        <a:prstGeom prst="rect">
          <a:avLst/>
        </a:prstGeom>
        <a:noFill/>
      </xdr:spPr>
    </xdr:pic>
    <xdr:clientData/>
  </xdr:twoCellAnchor>
  <xdr:twoCellAnchor editAs="oneCell">
    <xdr:from>
      <xdr:col>18</xdr:col>
      <xdr:colOff>1948542</xdr:colOff>
      <xdr:row>16</xdr:row>
      <xdr:rowOff>32657</xdr:rowOff>
    </xdr:from>
    <xdr:to>
      <xdr:col>21</xdr:col>
      <xdr:colOff>1285421</xdr:colOff>
      <xdr:row>34</xdr:row>
      <xdr:rowOff>46809</xdr:rowOff>
    </xdr:to>
    <xdr:pic>
      <xdr:nvPicPr>
        <xdr:cNvPr id="4" name="Picture 3" descr="A diagram of a company&#10;&#10;Description automatically generated">
          <a:extLst>
            <a:ext uri="{FF2B5EF4-FFF2-40B4-BE49-F238E27FC236}">
              <a16:creationId xmlns:a16="http://schemas.microsoft.com/office/drawing/2014/main" id="{EFA378DE-72FA-F6FE-78FA-D54175A1A63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61700"/>
        <a:stretch/>
      </xdr:blipFill>
      <xdr:spPr bwMode="auto">
        <a:xfrm>
          <a:off x="15435942" y="4114800"/>
          <a:ext cx="5759450" cy="334518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167640</xdr:colOff>
      <xdr:row>40</xdr:row>
      <xdr:rowOff>106680</xdr:rowOff>
    </xdr:from>
    <xdr:to>
      <xdr:col>1</xdr:col>
      <xdr:colOff>4343400</xdr:colOff>
      <xdr:row>62</xdr:row>
      <xdr:rowOff>83820</xdr:rowOff>
    </xdr:to>
    <xdr:pic>
      <xdr:nvPicPr>
        <xdr:cNvPr id="5" name="Picture 4">
          <a:extLst>
            <a:ext uri="{FF2B5EF4-FFF2-40B4-BE49-F238E27FC236}">
              <a16:creationId xmlns:a16="http://schemas.microsoft.com/office/drawing/2014/main" id="{2F1F884E-BF95-91EC-9F7B-35FA302B724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67640" y="8564880"/>
          <a:ext cx="5943600" cy="4000500"/>
        </a:xfrm>
        <a:prstGeom prst="rect">
          <a:avLst/>
        </a:prstGeom>
      </xdr:spPr>
    </xdr:pic>
    <xdr:clientData/>
  </xdr:twoCellAnchor>
  <xdr:twoCellAnchor editAs="oneCell">
    <xdr:from>
      <xdr:col>2</xdr:col>
      <xdr:colOff>2819400</xdr:colOff>
      <xdr:row>42</xdr:row>
      <xdr:rowOff>137160</xdr:rowOff>
    </xdr:from>
    <xdr:to>
      <xdr:col>5</xdr:col>
      <xdr:colOff>0</xdr:colOff>
      <xdr:row>54</xdr:row>
      <xdr:rowOff>102235</xdr:rowOff>
    </xdr:to>
    <xdr:pic>
      <xdr:nvPicPr>
        <xdr:cNvPr id="6" name="Picture 5">
          <a:extLst>
            <a:ext uri="{FF2B5EF4-FFF2-40B4-BE49-F238E27FC236}">
              <a16:creationId xmlns:a16="http://schemas.microsoft.com/office/drawing/2014/main" id="{74C774FB-DB4C-0E3E-1B9A-26872C789CE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96200" y="8961120"/>
          <a:ext cx="5759450" cy="2159635"/>
        </a:xfrm>
        <a:prstGeom prst="rect">
          <a:avLst/>
        </a:prstGeom>
        <a:noFill/>
      </xdr:spPr>
    </xdr:pic>
    <xdr:clientData/>
  </xdr:twoCellAnchor>
  <xdr:twoCellAnchor editAs="oneCell">
    <xdr:from>
      <xdr:col>18</xdr:col>
      <xdr:colOff>1950720</xdr:colOff>
      <xdr:row>39</xdr:row>
      <xdr:rowOff>167640</xdr:rowOff>
    </xdr:from>
    <xdr:to>
      <xdr:col>20</xdr:col>
      <xdr:colOff>1539240</xdr:colOff>
      <xdr:row>57</xdr:row>
      <xdr:rowOff>0</xdr:rowOff>
    </xdr:to>
    <xdr:pic>
      <xdr:nvPicPr>
        <xdr:cNvPr id="7" name="Picture 6">
          <a:extLst>
            <a:ext uri="{FF2B5EF4-FFF2-40B4-BE49-F238E27FC236}">
              <a16:creationId xmlns:a16="http://schemas.microsoft.com/office/drawing/2014/main" id="{B2F03863-9C63-D7FF-6153-D3EF7BBF865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8120" y="8442960"/>
          <a:ext cx="4130040" cy="3122295"/>
        </a:xfrm>
        <a:prstGeom prst="rect">
          <a:avLst/>
        </a:prstGeom>
        <a:noFill/>
      </xdr:spPr>
    </xdr:pic>
    <xdr:clientData/>
  </xdr:twoCellAnchor>
  <xdr:twoCellAnchor editAs="oneCell">
    <xdr:from>
      <xdr:col>0</xdr:col>
      <xdr:colOff>274320</xdr:colOff>
      <xdr:row>71</xdr:row>
      <xdr:rowOff>91440</xdr:rowOff>
    </xdr:from>
    <xdr:to>
      <xdr:col>1</xdr:col>
      <xdr:colOff>3905885</xdr:colOff>
      <xdr:row>79</xdr:row>
      <xdr:rowOff>175895</xdr:rowOff>
    </xdr:to>
    <xdr:pic>
      <xdr:nvPicPr>
        <xdr:cNvPr id="8" name="Picture 7" descr="A diagram of a company&#10;&#10;Description automatically generated">
          <a:extLst>
            <a:ext uri="{FF2B5EF4-FFF2-40B4-BE49-F238E27FC236}">
              <a16:creationId xmlns:a16="http://schemas.microsoft.com/office/drawing/2014/main" id="{851E85A9-5A21-98CD-686F-5B74AD47E419}"/>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1" b="82107"/>
        <a:stretch/>
      </xdr:blipFill>
      <xdr:spPr bwMode="auto">
        <a:xfrm>
          <a:off x="274320" y="14218920"/>
          <a:ext cx="5399405" cy="154749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2819400</xdr:colOff>
      <xdr:row>66</xdr:row>
      <xdr:rowOff>30480</xdr:rowOff>
    </xdr:from>
    <xdr:to>
      <xdr:col>4</xdr:col>
      <xdr:colOff>1626235</xdr:colOff>
      <xdr:row>81</xdr:row>
      <xdr:rowOff>126365</xdr:rowOff>
    </xdr:to>
    <xdr:pic>
      <xdr:nvPicPr>
        <xdr:cNvPr id="9" name="Picture 8" descr="A diagram of a company&#10;&#10;Description automatically generated">
          <a:extLst>
            <a:ext uri="{FF2B5EF4-FFF2-40B4-BE49-F238E27FC236}">
              <a16:creationId xmlns:a16="http://schemas.microsoft.com/office/drawing/2014/main" id="{791F3E39-CF73-39DD-72D3-7BD3A6341CB6}"/>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19055" b="45783"/>
        <a:stretch/>
      </xdr:blipFill>
      <xdr:spPr bwMode="auto">
        <a:xfrm>
          <a:off x="7696200" y="13243560"/>
          <a:ext cx="5039995" cy="283908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18</xdr:col>
      <xdr:colOff>1661160</xdr:colOff>
      <xdr:row>64</xdr:row>
      <xdr:rowOff>60960</xdr:rowOff>
    </xdr:from>
    <xdr:to>
      <xdr:col>21</xdr:col>
      <xdr:colOff>269875</xdr:colOff>
      <xdr:row>84</xdr:row>
      <xdr:rowOff>29845</xdr:rowOff>
    </xdr:to>
    <xdr:pic>
      <xdr:nvPicPr>
        <xdr:cNvPr id="10" name="Picture 9" descr="A diagram of a company&#10;&#10;Description automatically generated">
          <a:extLst>
            <a:ext uri="{FF2B5EF4-FFF2-40B4-BE49-F238E27FC236}">
              <a16:creationId xmlns:a16="http://schemas.microsoft.com/office/drawing/2014/main" id="{7AC24155-2242-3549-1786-1F402E32340C}"/>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55380" b="-295"/>
        <a:stretch/>
      </xdr:blipFill>
      <xdr:spPr bwMode="auto">
        <a:xfrm>
          <a:off x="15148560" y="12908280"/>
          <a:ext cx="5039995" cy="362648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213360</xdr:colOff>
      <xdr:row>91</xdr:row>
      <xdr:rowOff>60960</xdr:rowOff>
    </xdr:from>
    <xdr:to>
      <xdr:col>1</xdr:col>
      <xdr:colOff>3125470</xdr:colOff>
      <xdr:row>99</xdr:row>
      <xdr:rowOff>152400</xdr:rowOff>
    </xdr:to>
    <xdr:pic>
      <xdr:nvPicPr>
        <xdr:cNvPr id="11" name="Picture 10" descr="A diagram of a variety of colored circles&#10;&#10;Description automatically generated">
          <a:extLst>
            <a:ext uri="{FF2B5EF4-FFF2-40B4-BE49-F238E27FC236}">
              <a16:creationId xmlns:a16="http://schemas.microsoft.com/office/drawing/2014/main" id="{A27A515E-CB47-4AC2-89B2-0AFF26566C32}"/>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b="73277"/>
        <a:stretch/>
      </xdr:blipFill>
      <xdr:spPr bwMode="auto">
        <a:xfrm>
          <a:off x="213360" y="17846040"/>
          <a:ext cx="4679950" cy="155448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2697480</xdr:colOff>
      <xdr:row>91</xdr:row>
      <xdr:rowOff>60960</xdr:rowOff>
    </xdr:from>
    <xdr:to>
      <xdr:col>4</xdr:col>
      <xdr:colOff>487680</xdr:colOff>
      <xdr:row>100</xdr:row>
      <xdr:rowOff>114300</xdr:rowOff>
    </xdr:to>
    <xdr:pic>
      <xdr:nvPicPr>
        <xdr:cNvPr id="12" name="Picture 11" descr="A diagram of a variety of colored circles&#10;&#10;Description automatically generated">
          <a:extLst>
            <a:ext uri="{FF2B5EF4-FFF2-40B4-BE49-F238E27FC236}">
              <a16:creationId xmlns:a16="http://schemas.microsoft.com/office/drawing/2014/main" id="{2DB4291E-EF9B-BC73-DC78-FAA0A610B61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55" t="27722" r="18178" b="44431"/>
        <a:stretch/>
      </xdr:blipFill>
      <xdr:spPr bwMode="auto">
        <a:xfrm>
          <a:off x="7574280" y="17846040"/>
          <a:ext cx="4023360" cy="169926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18</xdr:col>
      <xdr:colOff>1325880</xdr:colOff>
      <xdr:row>87</xdr:row>
      <xdr:rowOff>0</xdr:rowOff>
    </xdr:from>
    <xdr:to>
      <xdr:col>20</xdr:col>
      <xdr:colOff>1692275</xdr:colOff>
      <xdr:row>101</xdr:row>
      <xdr:rowOff>137160</xdr:rowOff>
    </xdr:to>
    <xdr:pic>
      <xdr:nvPicPr>
        <xdr:cNvPr id="13" name="Picture 12" descr="A diagram of a variety of colored circles&#10;&#10;Description automatically generated">
          <a:extLst>
            <a:ext uri="{FF2B5EF4-FFF2-40B4-BE49-F238E27FC236}">
              <a16:creationId xmlns:a16="http://schemas.microsoft.com/office/drawing/2014/main" id="{4968DDE8-8182-D044-7565-CD467C072A93}"/>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t="56318" b="-523"/>
        <a:stretch/>
      </xdr:blipFill>
      <xdr:spPr bwMode="auto">
        <a:xfrm>
          <a:off x="14813280" y="17053560"/>
          <a:ext cx="4907915" cy="269748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91440</xdr:colOff>
      <xdr:row>107</xdr:row>
      <xdr:rowOff>30480</xdr:rowOff>
    </xdr:from>
    <xdr:to>
      <xdr:col>1</xdr:col>
      <xdr:colOff>3086100</xdr:colOff>
      <xdr:row>121</xdr:row>
      <xdr:rowOff>167640</xdr:rowOff>
    </xdr:to>
    <xdr:pic>
      <xdr:nvPicPr>
        <xdr:cNvPr id="14" name="Picture 13" descr="A diagram of a company&#10;&#10;Description automatically generated with medium confidence">
          <a:extLst>
            <a:ext uri="{FF2B5EF4-FFF2-40B4-BE49-F238E27FC236}">
              <a16:creationId xmlns:a16="http://schemas.microsoft.com/office/drawing/2014/main" id="{07A6FAB0-F8FC-46F0-A448-ED7C39AB6CFE}"/>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r="17337" b="61152"/>
        <a:stretch/>
      </xdr:blipFill>
      <xdr:spPr bwMode="auto">
        <a:xfrm>
          <a:off x="91440" y="20741640"/>
          <a:ext cx="4762500" cy="269748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2529840</xdr:colOff>
      <xdr:row>107</xdr:row>
      <xdr:rowOff>167640</xdr:rowOff>
    </xdr:from>
    <xdr:to>
      <xdr:col>4</xdr:col>
      <xdr:colOff>975360</xdr:colOff>
      <xdr:row>117</xdr:row>
      <xdr:rowOff>45720</xdr:rowOff>
    </xdr:to>
    <xdr:pic>
      <xdr:nvPicPr>
        <xdr:cNvPr id="15" name="Picture 14" descr="A diagram of a company&#10;&#10;Description automatically generated with medium confidence">
          <a:extLst>
            <a:ext uri="{FF2B5EF4-FFF2-40B4-BE49-F238E27FC236}">
              <a16:creationId xmlns:a16="http://schemas.microsoft.com/office/drawing/2014/main" id="{74AC5E4F-B02A-09BC-8072-973180E2C9D2}"/>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132" t="38957" r="18924" b="36461"/>
        <a:stretch/>
      </xdr:blipFill>
      <xdr:spPr bwMode="auto">
        <a:xfrm>
          <a:off x="7406640" y="20878800"/>
          <a:ext cx="4678680" cy="170688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18</xdr:col>
      <xdr:colOff>960120</xdr:colOff>
      <xdr:row>106</xdr:row>
      <xdr:rowOff>167640</xdr:rowOff>
    </xdr:from>
    <xdr:to>
      <xdr:col>21</xdr:col>
      <xdr:colOff>290195</xdr:colOff>
      <xdr:row>120</xdr:row>
      <xdr:rowOff>160020</xdr:rowOff>
    </xdr:to>
    <xdr:pic>
      <xdr:nvPicPr>
        <xdr:cNvPr id="16" name="Picture 15" descr="A diagram of a company&#10;&#10;Description automatically generated with medium confidence">
          <a:extLst>
            <a:ext uri="{FF2B5EF4-FFF2-40B4-BE49-F238E27FC236}">
              <a16:creationId xmlns:a16="http://schemas.microsoft.com/office/drawing/2014/main" id="{3E29E3E4-F86A-BFD9-94FF-9A2CC896D245}"/>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t="63649" b="-412"/>
        <a:stretch/>
      </xdr:blipFill>
      <xdr:spPr bwMode="auto">
        <a:xfrm>
          <a:off x="14447520" y="20695920"/>
          <a:ext cx="5761355" cy="25527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243840</xdr:colOff>
      <xdr:row>128</xdr:row>
      <xdr:rowOff>91440</xdr:rowOff>
    </xdr:from>
    <xdr:to>
      <xdr:col>1</xdr:col>
      <xdr:colOff>3284220</xdr:colOff>
      <xdr:row>137</xdr:row>
      <xdr:rowOff>175260</xdr:rowOff>
    </xdr:to>
    <xdr:pic>
      <xdr:nvPicPr>
        <xdr:cNvPr id="17" name="Picture 16" descr="A diagram of a vegetable&#10;&#10;Description automatically generated">
          <a:extLst>
            <a:ext uri="{FF2B5EF4-FFF2-40B4-BE49-F238E27FC236}">
              <a16:creationId xmlns:a16="http://schemas.microsoft.com/office/drawing/2014/main" id="{60856F2A-D88C-70C8-02FC-5299A63B6310}"/>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r="18105" b="72667"/>
        <a:stretch/>
      </xdr:blipFill>
      <xdr:spPr bwMode="auto">
        <a:xfrm>
          <a:off x="243840" y="24643080"/>
          <a:ext cx="4808220" cy="172974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2438400</xdr:colOff>
      <xdr:row>127</xdr:row>
      <xdr:rowOff>0</xdr:rowOff>
    </xdr:from>
    <xdr:to>
      <xdr:col>3</xdr:col>
      <xdr:colOff>1276985</xdr:colOff>
      <xdr:row>136</xdr:row>
      <xdr:rowOff>38100</xdr:rowOff>
    </xdr:to>
    <xdr:pic>
      <xdr:nvPicPr>
        <xdr:cNvPr id="18" name="Picture 17" descr="A diagram of a vegetable&#10;&#10;Description automatically generated">
          <a:extLst>
            <a:ext uri="{FF2B5EF4-FFF2-40B4-BE49-F238E27FC236}">
              <a16:creationId xmlns:a16="http://schemas.microsoft.com/office/drawing/2014/main" id="{737F7222-49C6-DFEB-D2C5-030A155FD4EA}"/>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130" t="27454" r="61508" b="45935"/>
        <a:stretch/>
      </xdr:blipFill>
      <xdr:spPr bwMode="auto">
        <a:xfrm>
          <a:off x="7315200" y="24368760"/>
          <a:ext cx="2267585" cy="168402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18</xdr:col>
      <xdr:colOff>899160</xdr:colOff>
      <xdr:row>125</xdr:row>
      <xdr:rowOff>15240</xdr:rowOff>
    </xdr:from>
    <xdr:to>
      <xdr:col>21</xdr:col>
      <xdr:colOff>339090</xdr:colOff>
      <xdr:row>140</xdr:row>
      <xdr:rowOff>167640</xdr:rowOff>
    </xdr:to>
    <xdr:pic>
      <xdr:nvPicPr>
        <xdr:cNvPr id="19" name="Picture 18" descr="A diagram of a vegetable&#10;&#10;Description automatically generated">
          <a:extLst>
            <a:ext uri="{FF2B5EF4-FFF2-40B4-BE49-F238E27FC236}">
              <a16:creationId xmlns:a16="http://schemas.microsoft.com/office/drawing/2014/main" id="{A7FC1DAC-4F45-56ED-0ED5-911558C26D3F}"/>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130" t="54789" r="130" b="-545"/>
        <a:stretch/>
      </xdr:blipFill>
      <xdr:spPr bwMode="auto">
        <a:xfrm>
          <a:off x="14386560" y="24018240"/>
          <a:ext cx="5871210" cy="28956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198120</xdr:colOff>
      <xdr:row>148</xdr:row>
      <xdr:rowOff>152400</xdr:rowOff>
    </xdr:from>
    <xdr:to>
      <xdr:col>1</xdr:col>
      <xdr:colOff>3025140</xdr:colOff>
      <xdr:row>164</xdr:row>
      <xdr:rowOff>107315</xdr:rowOff>
    </xdr:to>
    <xdr:pic>
      <xdr:nvPicPr>
        <xdr:cNvPr id="20" name="Picture 19">
          <a:extLst>
            <a:ext uri="{FF2B5EF4-FFF2-40B4-BE49-F238E27FC236}">
              <a16:creationId xmlns:a16="http://schemas.microsoft.com/office/drawing/2014/main" id="{A2527EF3-39D0-9326-4B5E-E4D94EAE83F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98120" y="28361640"/>
          <a:ext cx="4594860" cy="2880995"/>
        </a:xfrm>
        <a:prstGeom prst="rect">
          <a:avLst/>
        </a:prstGeom>
        <a:noFill/>
      </xdr:spPr>
    </xdr:pic>
    <xdr:clientData/>
  </xdr:twoCellAnchor>
  <xdr:twoCellAnchor editAs="oneCell">
    <xdr:from>
      <xdr:col>2</xdr:col>
      <xdr:colOff>1432560</xdr:colOff>
      <xdr:row>148</xdr:row>
      <xdr:rowOff>152400</xdr:rowOff>
    </xdr:from>
    <xdr:to>
      <xdr:col>3</xdr:col>
      <xdr:colOff>2446020</xdr:colOff>
      <xdr:row>159</xdr:row>
      <xdr:rowOff>27305</xdr:rowOff>
    </xdr:to>
    <xdr:pic>
      <xdr:nvPicPr>
        <xdr:cNvPr id="21" name="Picture 20">
          <a:extLst>
            <a:ext uri="{FF2B5EF4-FFF2-40B4-BE49-F238E27FC236}">
              <a16:creationId xmlns:a16="http://schemas.microsoft.com/office/drawing/2014/main" id="{29D2ECA0-C69E-C5EB-78BB-05915FA47AD2}"/>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309360" y="28361640"/>
          <a:ext cx="4442460" cy="1886585"/>
        </a:xfrm>
        <a:prstGeom prst="rect">
          <a:avLst/>
        </a:prstGeom>
        <a:noFill/>
      </xdr:spPr>
    </xdr:pic>
    <xdr:clientData/>
  </xdr:twoCellAnchor>
  <xdr:twoCellAnchor editAs="oneCell">
    <xdr:from>
      <xdr:col>18</xdr:col>
      <xdr:colOff>609600</xdr:colOff>
      <xdr:row>147</xdr:row>
      <xdr:rowOff>0</xdr:rowOff>
    </xdr:from>
    <xdr:to>
      <xdr:col>20</xdr:col>
      <xdr:colOff>890270</xdr:colOff>
      <xdr:row>162</xdr:row>
      <xdr:rowOff>11430</xdr:rowOff>
    </xdr:to>
    <xdr:pic>
      <xdr:nvPicPr>
        <xdr:cNvPr id="22" name="Picture 21" descr="A diagram of a variety of colored circles&#10;&#10;Description automatically generated with medium confidence">
          <a:extLst>
            <a:ext uri="{FF2B5EF4-FFF2-40B4-BE49-F238E27FC236}">
              <a16:creationId xmlns:a16="http://schemas.microsoft.com/office/drawing/2014/main" id="{CB129E75-B645-4D19-1BB7-1AA8BB873D42}"/>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64783"/>
        <a:stretch/>
      </xdr:blipFill>
      <xdr:spPr bwMode="auto">
        <a:xfrm>
          <a:off x="14097000" y="28026360"/>
          <a:ext cx="4822190" cy="275463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5247</xdr:colOff>
      <xdr:row>6</xdr:row>
      <xdr:rowOff>0</xdr:rowOff>
    </xdr:from>
    <xdr:to>
      <xdr:col>10</xdr:col>
      <xdr:colOff>292553</xdr:colOff>
      <xdr:row>19</xdr:row>
      <xdr:rowOff>0</xdr:rowOff>
    </xdr:to>
    <xdr:sp macro="" textlink="">
      <xdr:nvSpPr>
        <xdr:cNvPr id="3" name="Forma libre 7">
          <a:extLst>
            <a:ext uri="{FF2B5EF4-FFF2-40B4-BE49-F238E27FC236}">
              <a16:creationId xmlns:a16="http://schemas.microsoft.com/office/drawing/2014/main" id="{7DDAEBE5-C3EB-495D-A0AA-E4B668341C80}"/>
            </a:ext>
          </a:extLst>
        </xdr:cNvPr>
        <xdr:cNvSpPr/>
      </xdr:nvSpPr>
      <xdr:spPr>
        <a:xfrm>
          <a:off x="786297" y="2247900"/>
          <a:ext cx="7316756" cy="2352675"/>
        </a:xfrm>
        <a:custGeom>
          <a:avLst/>
          <a:gdLst>
            <a:gd name="connsiteX0" fmla="*/ 0 w 2708923"/>
            <a:gd name="connsiteY0" fmla="*/ 0 h 4172400"/>
            <a:gd name="connsiteX1" fmla="*/ 2708923 w 2708923"/>
            <a:gd name="connsiteY1" fmla="*/ 0 h 4172400"/>
            <a:gd name="connsiteX2" fmla="*/ 2708923 w 2708923"/>
            <a:gd name="connsiteY2" fmla="*/ 4172400 h 4172400"/>
            <a:gd name="connsiteX3" fmla="*/ 0 w 2708923"/>
            <a:gd name="connsiteY3" fmla="*/ 4172400 h 4172400"/>
            <a:gd name="connsiteX4" fmla="*/ 0 w 2708923"/>
            <a:gd name="connsiteY4" fmla="*/ 0 h 41724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08923" h="4172400">
              <a:moveTo>
                <a:pt x="0" y="0"/>
              </a:moveTo>
              <a:lnTo>
                <a:pt x="2708923" y="0"/>
              </a:lnTo>
              <a:lnTo>
                <a:pt x="2708923" y="4172400"/>
              </a:lnTo>
              <a:lnTo>
                <a:pt x="0" y="4172400"/>
              </a:lnTo>
              <a:lnTo>
                <a:pt x="0" y="0"/>
              </a:lnTo>
              <a:close/>
            </a:path>
          </a:pathLst>
        </a:custGeom>
      </xdr:spPr>
      <xdr:style>
        <a:lnRef idx="2">
          <a:schemeClr val="accent5">
            <a:tint val="40000"/>
            <a:alpha val="90000"/>
            <a:hueOff val="0"/>
            <a:satOff val="0"/>
            <a:lumOff val="0"/>
            <a:alphaOff val="0"/>
          </a:schemeClr>
        </a:lnRef>
        <a:fillRef idx="1">
          <a:schemeClr val="accent5">
            <a:tint val="40000"/>
            <a:alpha val="90000"/>
            <a:hueOff val="0"/>
            <a:satOff val="0"/>
            <a:lumOff val="0"/>
            <a:alphaOff val="0"/>
          </a:schemeClr>
        </a:fillRef>
        <a:effectRef idx="0">
          <a:schemeClr val="accent5">
            <a:tint val="40000"/>
            <a:alpha val="90000"/>
            <a:hueOff val="0"/>
            <a:satOff val="0"/>
            <a:lumOff val="0"/>
            <a:alphaOff val="0"/>
          </a:schemeClr>
        </a:effectRef>
        <a:fontRef idx="minor">
          <a:schemeClr val="dk1">
            <a:hueOff val="0"/>
            <a:satOff val="0"/>
            <a:lumOff val="0"/>
            <a:alphaOff val="0"/>
          </a:schemeClr>
        </a:fontRef>
      </xdr:style>
      <xdr:txBody>
        <a:bodyPr spcFirstLastPara="0" vert="horz" wrap="square" lIns="90678" tIns="90678" rIns="120904" bIns="136017" numCol="1" spcCol="1270" anchor="t" anchorCtr="0">
          <a:noAutofit/>
        </a:bodyPr>
        <a:lstStyle>
          <a:defPPr>
            <a:defRPr lang="en-US"/>
          </a:defPPr>
          <a:lvl1pPr marL="0" algn="l" defTabSz="914400" rtl="0" eaLnBrk="1" latinLnBrk="0" hangingPunct="1">
            <a:defRPr sz="1800" kern="1200">
              <a:solidFill>
                <a:schemeClr val="dk1">
                  <a:hueOff val="0"/>
                  <a:satOff val="0"/>
                  <a:lumOff val="0"/>
                  <a:alphaOff val="0"/>
                </a:schemeClr>
              </a:solidFill>
              <a:latin typeface="+mn-lt"/>
              <a:ea typeface="+mn-ea"/>
              <a:cs typeface="+mn-cs"/>
            </a:defRPr>
          </a:lvl1pPr>
          <a:lvl2pPr marL="457200" algn="l" defTabSz="914400" rtl="0" eaLnBrk="1" latinLnBrk="0" hangingPunct="1">
            <a:defRPr sz="1800" kern="1200">
              <a:solidFill>
                <a:schemeClr val="dk1">
                  <a:hueOff val="0"/>
                  <a:satOff val="0"/>
                  <a:lumOff val="0"/>
                  <a:alphaOff val="0"/>
                </a:schemeClr>
              </a:solidFill>
              <a:latin typeface="+mn-lt"/>
              <a:ea typeface="+mn-ea"/>
              <a:cs typeface="+mn-cs"/>
            </a:defRPr>
          </a:lvl2pPr>
          <a:lvl3pPr marL="914400" algn="l" defTabSz="914400" rtl="0" eaLnBrk="1" latinLnBrk="0" hangingPunct="1">
            <a:defRPr sz="1800" kern="1200">
              <a:solidFill>
                <a:schemeClr val="dk1">
                  <a:hueOff val="0"/>
                  <a:satOff val="0"/>
                  <a:lumOff val="0"/>
                  <a:alphaOff val="0"/>
                </a:schemeClr>
              </a:solidFill>
              <a:latin typeface="+mn-lt"/>
              <a:ea typeface="+mn-ea"/>
              <a:cs typeface="+mn-cs"/>
            </a:defRPr>
          </a:lvl3pPr>
          <a:lvl4pPr marL="1371600" algn="l" defTabSz="914400" rtl="0" eaLnBrk="1" latinLnBrk="0" hangingPunct="1">
            <a:defRPr sz="1800" kern="1200">
              <a:solidFill>
                <a:schemeClr val="dk1">
                  <a:hueOff val="0"/>
                  <a:satOff val="0"/>
                  <a:lumOff val="0"/>
                  <a:alphaOff val="0"/>
                </a:schemeClr>
              </a:solidFill>
              <a:latin typeface="+mn-lt"/>
              <a:ea typeface="+mn-ea"/>
              <a:cs typeface="+mn-cs"/>
            </a:defRPr>
          </a:lvl4pPr>
          <a:lvl5pPr marL="1828800" algn="l" defTabSz="914400" rtl="0" eaLnBrk="1" latinLnBrk="0" hangingPunct="1">
            <a:defRPr sz="1800" kern="1200">
              <a:solidFill>
                <a:schemeClr val="dk1">
                  <a:hueOff val="0"/>
                  <a:satOff val="0"/>
                  <a:lumOff val="0"/>
                  <a:alphaOff val="0"/>
                </a:schemeClr>
              </a:solidFill>
              <a:latin typeface="+mn-lt"/>
              <a:ea typeface="+mn-ea"/>
              <a:cs typeface="+mn-cs"/>
            </a:defRPr>
          </a:lvl5pPr>
          <a:lvl6pPr marL="2286000" algn="l" defTabSz="914400" rtl="0" eaLnBrk="1" latinLnBrk="0" hangingPunct="1">
            <a:defRPr sz="1800" kern="1200">
              <a:solidFill>
                <a:schemeClr val="dk1">
                  <a:hueOff val="0"/>
                  <a:satOff val="0"/>
                  <a:lumOff val="0"/>
                  <a:alphaOff val="0"/>
                </a:schemeClr>
              </a:solidFill>
              <a:latin typeface="+mn-lt"/>
              <a:ea typeface="+mn-ea"/>
              <a:cs typeface="+mn-cs"/>
            </a:defRPr>
          </a:lvl6pPr>
          <a:lvl7pPr marL="2743200" algn="l" defTabSz="914400" rtl="0" eaLnBrk="1" latinLnBrk="0" hangingPunct="1">
            <a:defRPr sz="1800" kern="1200">
              <a:solidFill>
                <a:schemeClr val="dk1">
                  <a:hueOff val="0"/>
                  <a:satOff val="0"/>
                  <a:lumOff val="0"/>
                  <a:alphaOff val="0"/>
                </a:schemeClr>
              </a:solidFill>
              <a:latin typeface="+mn-lt"/>
              <a:ea typeface="+mn-ea"/>
              <a:cs typeface="+mn-cs"/>
            </a:defRPr>
          </a:lvl7pPr>
          <a:lvl8pPr marL="3200400" algn="l" defTabSz="914400" rtl="0" eaLnBrk="1" latinLnBrk="0" hangingPunct="1">
            <a:defRPr sz="1800" kern="1200">
              <a:solidFill>
                <a:schemeClr val="dk1">
                  <a:hueOff val="0"/>
                  <a:satOff val="0"/>
                  <a:lumOff val="0"/>
                  <a:alphaOff val="0"/>
                </a:schemeClr>
              </a:solidFill>
              <a:latin typeface="+mn-lt"/>
              <a:ea typeface="+mn-ea"/>
              <a:cs typeface="+mn-cs"/>
            </a:defRPr>
          </a:lvl8pPr>
          <a:lvl9pPr marL="3657600" algn="l" defTabSz="914400" rtl="0" eaLnBrk="1" latinLnBrk="0" hangingPunct="1">
            <a:defRPr sz="1800" kern="1200">
              <a:solidFill>
                <a:schemeClr val="dk1">
                  <a:hueOff val="0"/>
                  <a:satOff val="0"/>
                  <a:lumOff val="0"/>
                  <a:alphaOff val="0"/>
                </a:schemeClr>
              </a:solidFill>
              <a:latin typeface="+mn-lt"/>
              <a:ea typeface="+mn-ea"/>
              <a:cs typeface="+mn-cs"/>
            </a:defRPr>
          </a:lvl9pPr>
        </a:lstStyle>
        <a:p>
          <a:pPr marL="0" lvl="1" algn="l" defTabSz="755650">
            <a:lnSpc>
              <a:spcPct val="90000"/>
            </a:lnSpc>
            <a:spcBef>
              <a:spcPct val="0"/>
            </a:spcBef>
            <a:spcAft>
              <a:spcPct val="15000"/>
            </a:spcAft>
          </a:pPr>
          <a:r>
            <a:rPr lang="es-CR" sz="1200" b="1" i="0" kern="1200">
              <a:solidFill>
                <a:schemeClr val="tx1"/>
              </a:solidFill>
              <a:latin typeface="Arial" panose="020B0604020202020204" pitchFamily="34" charset="0"/>
              <a:cs typeface="Arial" panose="020B0604020202020204" pitchFamily="34" charset="0"/>
            </a:rPr>
            <a:t>Parte A. Preparación del cantón para la planificación de la adaptación</a:t>
          </a:r>
        </a:p>
        <a:p>
          <a:pPr marL="0" lvl="1" algn="l" defTabSz="755650">
            <a:lnSpc>
              <a:spcPct val="90000"/>
            </a:lnSpc>
            <a:spcBef>
              <a:spcPct val="0"/>
            </a:spcBef>
            <a:spcAft>
              <a:spcPct val="15000"/>
            </a:spcAft>
          </a:pPr>
          <a:endParaRPr lang="es-CR" sz="1200" b="0" kern="1200">
            <a:solidFill>
              <a:schemeClr val="tx1"/>
            </a:solidFill>
            <a:latin typeface="Arial" panose="020B0604020202020204" pitchFamily="34" charset="0"/>
            <a:cs typeface="Arial" panose="020B0604020202020204" pitchFamily="34" charset="0"/>
          </a:endParaRPr>
        </a:p>
        <a:p>
          <a:pPr marL="0" lvl="1" algn="l" defTabSz="755650" rtl="0">
            <a:lnSpc>
              <a:spcPct val="90000"/>
            </a:lnSpc>
            <a:spcBef>
              <a:spcPct val="0"/>
            </a:spcBef>
            <a:spcAft>
              <a:spcPct val="15000"/>
            </a:spcAft>
          </a:pPr>
          <a:r>
            <a:rPr lang="es-CR" sz="1200" b="1" i="0" kern="1200">
              <a:solidFill>
                <a:schemeClr val="tx1"/>
              </a:solidFill>
              <a:latin typeface="Arial" panose="020B0604020202020204" pitchFamily="34" charset="0"/>
              <a:cs typeface="Arial" panose="020B0604020202020204" pitchFamily="34" charset="0"/>
            </a:rPr>
            <a:t>Parte B. </a:t>
          </a:r>
          <a:r>
            <a:rPr lang="es-MX" sz="1200" b="1" i="0" kern="1200">
              <a:solidFill>
                <a:schemeClr val="tx1"/>
              </a:solidFill>
              <a:latin typeface="Arial" panose="020B0604020202020204" pitchFamily="34" charset="0"/>
              <a:cs typeface="Arial" panose="020B0604020202020204" pitchFamily="34" charset="0"/>
            </a:rPr>
            <a:t>Evaluación de los riesgos asociados al clima actuales y futuros del cantón </a:t>
          </a:r>
        </a:p>
        <a:p>
          <a:pPr marL="0" lvl="1" algn="l" defTabSz="755650" rtl="0">
            <a:lnSpc>
              <a:spcPct val="90000"/>
            </a:lnSpc>
            <a:spcBef>
              <a:spcPct val="0"/>
            </a:spcBef>
            <a:spcAft>
              <a:spcPct val="15000"/>
            </a:spcAft>
          </a:pPr>
          <a:endParaRPr lang="es-CR" sz="1200" b="1" kern="1200">
            <a:solidFill>
              <a:schemeClr val="tx1"/>
            </a:solidFill>
            <a:latin typeface="Arial" panose="020B0604020202020204" pitchFamily="34" charset="0"/>
            <a:cs typeface="Arial" panose="020B0604020202020204" pitchFamily="34" charset="0"/>
          </a:endParaRPr>
        </a:p>
        <a:p>
          <a:pPr marL="0" lvl="1" algn="l" defTabSz="755650">
            <a:lnSpc>
              <a:spcPct val="90000"/>
            </a:lnSpc>
            <a:spcBef>
              <a:spcPct val="0"/>
            </a:spcBef>
            <a:spcAft>
              <a:spcPct val="15000"/>
            </a:spcAft>
          </a:pPr>
          <a:r>
            <a:rPr lang="es-CR" sz="1600" b="1" i="0" kern="1200">
              <a:solidFill>
                <a:schemeClr val="tx1"/>
              </a:solidFill>
              <a:latin typeface="Arial" panose="020B0604020202020204" pitchFamily="34" charset="0"/>
              <a:cs typeface="Arial" panose="020B0604020202020204" pitchFamily="34" charset="0"/>
            </a:rPr>
            <a:t>Parte 1C. Síntesis de las principales necesidades y oportunidades de adaptación</a:t>
          </a:r>
        </a:p>
        <a:p>
          <a:pPr marL="0" lvl="1" algn="l" defTabSz="755650">
            <a:lnSpc>
              <a:spcPct val="90000"/>
            </a:lnSpc>
            <a:spcBef>
              <a:spcPct val="0"/>
            </a:spcBef>
            <a:spcAft>
              <a:spcPct val="15000"/>
            </a:spcAft>
          </a:pPr>
          <a:endParaRPr lang="es-CR" sz="1600" b="1" i="0" kern="1200">
            <a:solidFill>
              <a:schemeClr val="tx1"/>
            </a:solidFill>
            <a:latin typeface="Arial" panose="020B0604020202020204" pitchFamily="34" charset="0"/>
            <a:cs typeface="Arial" panose="020B0604020202020204" pitchFamily="34" charset="0"/>
          </a:endParaRPr>
        </a:p>
        <a:p>
          <a:pPr marL="285750" marR="0" lvl="1" indent="-285750" algn="l" defTabSz="755650" eaLnBrk="1" fontAlgn="auto" latinLnBrk="0" hangingPunct="1">
            <a:lnSpc>
              <a:spcPct val="90000"/>
            </a:lnSpc>
            <a:spcBef>
              <a:spcPct val="0"/>
            </a:spcBef>
            <a:spcAft>
              <a:spcPct val="15000"/>
            </a:spcAft>
            <a:buClrTx/>
            <a:buSzTx/>
            <a:buFont typeface="Arial" panose="020B0604020202020204" pitchFamily="34" charset="0"/>
            <a:buChar char="•"/>
            <a:tabLst/>
            <a:defRPr/>
          </a:pPr>
          <a:r>
            <a:rPr kumimoji="0" lang="es-CR" sz="1200" b="0" i="0" u="none" strike="noStrike" kern="120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Análisis del contexto territorial</a:t>
          </a:r>
        </a:p>
        <a:p>
          <a:pPr marL="285750" marR="0" lvl="1" indent="-285750" algn="l" defTabSz="755650" eaLnBrk="1" fontAlgn="auto" latinLnBrk="0" hangingPunct="1">
            <a:lnSpc>
              <a:spcPct val="90000"/>
            </a:lnSpc>
            <a:spcBef>
              <a:spcPct val="0"/>
            </a:spcBef>
            <a:spcAft>
              <a:spcPct val="15000"/>
            </a:spcAft>
            <a:buClrTx/>
            <a:buSzTx/>
            <a:buFont typeface="Arial" panose="020B0604020202020204" pitchFamily="34" charset="0"/>
            <a:buChar char="•"/>
            <a:tabLst/>
            <a:defRPr/>
          </a:pPr>
          <a:r>
            <a:rPr kumimoji="0" lang="es-CR" sz="1200" b="0" i="0" u="none" strike="noStrike" kern="120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Determinación de las principales necesidades y oportunidades de adaptación para el cantón</a:t>
          </a:r>
        </a:p>
        <a:p>
          <a:pPr marL="0" lvl="1" algn="l" defTabSz="755650">
            <a:lnSpc>
              <a:spcPct val="90000"/>
            </a:lnSpc>
            <a:spcBef>
              <a:spcPct val="0"/>
            </a:spcBef>
            <a:spcAft>
              <a:spcPct val="15000"/>
            </a:spcAft>
          </a:pPr>
          <a:endParaRPr lang="es-CR" sz="1600" b="1" kern="1200">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0</xdr:colOff>
      <xdr:row>9</xdr:row>
      <xdr:rowOff>142875</xdr:rowOff>
    </xdr:from>
    <xdr:to>
      <xdr:col>10</xdr:col>
      <xdr:colOff>266700</xdr:colOff>
      <xdr:row>18</xdr:row>
      <xdr:rowOff>0</xdr:rowOff>
    </xdr:to>
    <xdr:sp macro="" textlink="">
      <xdr:nvSpPr>
        <xdr:cNvPr id="4" name="Rectángulo 1">
          <a:extLst>
            <a:ext uri="{FF2B5EF4-FFF2-40B4-BE49-F238E27FC236}">
              <a16:creationId xmlns:a16="http://schemas.microsoft.com/office/drawing/2014/main" id="{0A8D7DAB-2BA8-4944-9D1F-C504AAA1DBFD}"/>
            </a:ext>
            <a:ext uri="{147F2762-F138-4A5C-976F-8EAC2B608ADB}">
              <a16:predDERef xmlns:a16="http://schemas.microsoft.com/office/drawing/2014/main" pred="{2F493232-1DA6-4328-848A-51070CE358EB}"/>
            </a:ext>
          </a:extLst>
        </xdr:cNvPr>
        <xdr:cNvSpPr/>
      </xdr:nvSpPr>
      <xdr:spPr>
        <a:xfrm>
          <a:off x="762000" y="2988469"/>
          <a:ext cx="7124700" cy="1571625"/>
        </a:xfrm>
        <a:prstGeom prst="rect">
          <a:avLst/>
        </a:prstGeom>
        <a:noFill/>
        <a:ln w="57150">
          <a:solidFill>
            <a:srgbClr val="ED7D3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9525</xdr:colOff>
      <xdr:row>20</xdr:row>
      <xdr:rowOff>9525</xdr:rowOff>
    </xdr:from>
    <xdr:to>
      <xdr:col>9</xdr:col>
      <xdr:colOff>542925</xdr:colOff>
      <xdr:row>30</xdr:row>
      <xdr:rowOff>104775</xdr:rowOff>
    </xdr:to>
    <xdr:sp macro="" textlink="">
      <xdr:nvSpPr>
        <xdr:cNvPr id="2" name="Forma libre 7">
          <a:extLst>
            <a:ext uri="{FF2B5EF4-FFF2-40B4-BE49-F238E27FC236}">
              <a16:creationId xmlns:a16="http://schemas.microsoft.com/office/drawing/2014/main" id="{906F178C-81A7-4470-B89E-69CF43CEEC13}"/>
            </a:ext>
          </a:extLst>
        </xdr:cNvPr>
        <xdr:cNvSpPr/>
      </xdr:nvSpPr>
      <xdr:spPr>
        <a:xfrm>
          <a:off x="790575" y="4648200"/>
          <a:ext cx="6781800" cy="1905000"/>
        </a:xfrm>
        <a:custGeom>
          <a:avLst/>
          <a:gdLst>
            <a:gd name="connsiteX0" fmla="*/ 0 w 2708923"/>
            <a:gd name="connsiteY0" fmla="*/ 0 h 4172400"/>
            <a:gd name="connsiteX1" fmla="*/ 2708923 w 2708923"/>
            <a:gd name="connsiteY1" fmla="*/ 0 h 4172400"/>
            <a:gd name="connsiteX2" fmla="*/ 2708923 w 2708923"/>
            <a:gd name="connsiteY2" fmla="*/ 4172400 h 4172400"/>
            <a:gd name="connsiteX3" fmla="*/ 0 w 2708923"/>
            <a:gd name="connsiteY3" fmla="*/ 4172400 h 4172400"/>
            <a:gd name="connsiteX4" fmla="*/ 0 w 2708923"/>
            <a:gd name="connsiteY4" fmla="*/ 0 h 41724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08923" h="4172400">
              <a:moveTo>
                <a:pt x="0" y="0"/>
              </a:moveTo>
              <a:lnTo>
                <a:pt x="2708923" y="0"/>
              </a:lnTo>
              <a:lnTo>
                <a:pt x="2708923" y="4172400"/>
              </a:lnTo>
              <a:lnTo>
                <a:pt x="0" y="4172400"/>
              </a:lnTo>
              <a:lnTo>
                <a:pt x="0" y="0"/>
              </a:lnTo>
              <a:close/>
            </a:path>
          </a:pathLst>
        </a:custGeom>
        <a:solidFill>
          <a:schemeClr val="accent3">
            <a:lumMod val="40000"/>
            <a:lumOff val="60000"/>
            <a:alpha val="90000"/>
          </a:schemeClr>
        </a:solidFill>
      </xdr:spPr>
      <xdr:style>
        <a:lnRef idx="2">
          <a:schemeClr val="accent5">
            <a:tint val="40000"/>
            <a:alpha val="90000"/>
            <a:hueOff val="0"/>
            <a:satOff val="0"/>
            <a:lumOff val="0"/>
            <a:alphaOff val="0"/>
          </a:schemeClr>
        </a:lnRef>
        <a:fillRef idx="1">
          <a:schemeClr val="accent5">
            <a:tint val="40000"/>
            <a:alpha val="90000"/>
            <a:hueOff val="0"/>
            <a:satOff val="0"/>
            <a:lumOff val="0"/>
            <a:alphaOff val="0"/>
          </a:schemeClr>
        </a:fillRef>
        <a:effectRef idx="0">
          <a:schemeClr val="accent5">
            <a:tint val="40000"/>
            <a:alpha val="90000"/>
            <a:hueOff val="0"/>
            <a:satOff val="0"/>
            <a:lumOff val="0"/>
            <a:alphaOff val="0"/>
          </a:schemeClr>
        </a:effectRef>
        <a:fontRef idx="minor">
          <a:schemeClr val="dk1">
            <a:hueOff val="0"/>
            <a:satOff val="0"/>
            <a:lumOff val="0"/>
            <a:alphaOff val="0"/>
          </a:schemeClr>
        </a:fontRef>
      </xdr:style>
      <xdr:txBody>
        <a:bodyPr spcFirstLastPara="0" vert="horz" wrap="square" lIns="90678" tIns="90678" rIns="120904" bIns="136017" numCol="1" spcCol="1270" anchor="t" anchorCtr="0">
          <a:noAutofit/>
        </a:bodyPr>
        <a:lstStyle>
          <a:defPPr>
            <a:defRPr lang="en-US"/>
          </a:defPPr>
          <a:lvl1pPr marL="0" algn="l" defTabSz="914400" rtl="0" eaLnBrk="1" latinLnBrk="0" hangingPunct="1">
            <a:defRPr sz="1800" kern="1200">
              <a:solidFill>
                <a:schemeClr val="dk1">
                  <a:hueOff val="0"/>
                  <a:satOff val="0"/>
                  <a:lumOff val="0"/>
                  <a:alphaOff val="0"/>
                </a:schemeClr>
              </a:solidFill>
              <a:latin typeface="+mn-lt"/>
              <a:ea typeface="+mn-ea"/>
              <a:cs typeface="+mn-cs"/>
            </a:defRPr>
          </a:lvl1pPr>
          <a:lvl2pPr marL="457200" algn="l" defTabSz="914400" rtl="0" eaLnBrk="1" latinLnBrk="0" hangingPunct="1">
            <a:defRPr sz="1800" kern="1200">
              <a:solidFill>
                <a:schemeClr val="dk1">
                  <a:hueOff val="0"/>
                  <a:satOff val="0"/>
                  <a:lumOff val="0"/>
                  <a:alphaOff val="0"/>
                </a:schemeClr>
              </a:solidFill>
              <a:latin typeface="+mn-lt"/>
              <a:ea typeface="+mn-ea"/>
              <a:cs typeface="+mn-cs"/>
            </a:defRPr>
          </a:lvl2pPr>
          <a:lvl3pPr marL="914400" algn="l" defTabSz="914400" rtl="0" eaLnBrk="1" latinLnBrk="0" hangingPunct="1">
            <a:defRPr sz="1800" kern="1200">
              <a:solidFill>
                <a:schemeClr val="dk1">
                  <a:hueOff val="0"/>
                  <a:satOff val="0"/>
                  <a:lumOff val="0"/>
                  <a:alphaOff val="0"/>
                </a:schemeClr>
              </a:solidFill>
              <a:latin typeface="+mn-lt"/>
              <a:ea typeface="+mn-ea"/>
              <a:cs typeface="+mn-cs"/>
            </a:defRPr>
          </a:lvl3pPr>
          <a:lvl4pPr marL="1371600" algn="l" defTabSz="914400" rtl="0" eaLnBrk="1" latinLnBrk="0" hangingPunct="1">
            <a:defRPr sz="1800" kern="1200">
              <a:solidFill>
                <a:schemeClr val="dk1">
                  <a:hueOff val="0"/>
                  <a:satOff val="0"/>
                  <a:lumOff val="0"/>
                  <a:alphaOff val="0"/>
                </a:schemeClr>
              </a:solidFill>
              <a:latin typeface="+mn-lt"/>
              <a:ea typeface="+mn-ea"/>
              <a:cs typeface="+mn-cs"/>
            </a:defRPr>
          </a:lvl4pPr>
          <a:lvl5pPr marL="1828800" algn="l" defTabSz="914400" rtl="0" eaLnBrk="1" latinLnBrk="0" hangingPunct="1">
            <a:defRPr sz="1800" kern="1200">
              <a:solidFill>
                <a:schemeClr val="dk1">
                  <a:hueOff val="0"/>
                  <a:satOff val="0"/>
                  <a:lumOff val="0"/>
                  <a:alphaOff val="0"/>
                </a:schemeClr>
              </a:solidFill>
              <a:latin typeface="+mn-lt"/>
              <a:ea typeface="+mn-ea"/>
              <a:cs typeface="+mn-cs"/>
            </a:defRPr>
          </a:lvl5pPr>
          <a:lvl6pPr marL="2286000" algn="l" defTabSz="914400" rtl="0" eaLnBrk="1" latinLnBrk="0" hangingPunct="1">
            <a:defRPr sz="1800" kern="1200">
              <a:solidFill>
                <a:schemeClr val="dk1">
                  <a:hueOff val="0"/>
                  <a:satOff val="0"/>
                  <a:lumOff val="0"/>
                  <a:alphaOff val="0"/>
                </a:schemeClr>
              </a:solidFill>
              <a:latin typeface="+mn-lt"/>
              <a:ea typeface="+mn-ea"/>
              <a:cs typeface="+mn-cs"/>
            </a:defRPr>
          </a:lvl6pPr>
          <a:lvl7pPr marL="2743200" algn="l" defTabSz="914400" rtl="0" eaLnBrk="1" latinLnBrk="0" hangingPunct="1">
            <a:defRPr sz="1800" kern="1200">
              <a:solidFill>
                <a:schemeClr val="dk1">
                  <a:hueOff val="0"/>
                  <a:satOff val="0"/>
                  <a:lumOff val="0"/>
                  <a:alphaOff val="0"/>
                </a:schemeClr>
              </a:solidFill>
              <a:latin typeface="+mn-lt"/>
              <a:ea typeface="+mn-ea"/>
              <a:cs typeface="+mn-cs"/>
            </a:defRPr>
          </a:lvl7pPr>
          <a:lvl8pPr marL="3200400" algn="l" defTabSz="914400" rtl="0" eaLnBrk="1" latinLnBrk="0" hangingPunct="1">
            <a:defRPr sz="1800" kern="1200">
              <a:solidFill>
                <a:schemeClr val="dk1">
                  <a:hueOff val="0"/>
                  <a:satOff val="0"/>
                  <a:lumOff val="0"/>
                  <a:alphaOff val="0"/>
                </a:schemeClr>
              </a:solidFill>
              <a:latin typeface="+mn-lt"/>
              <a:ea typeface="+mn-ea"/>
              <a:cs typeface="+mn-cs"/>
            </a:defRPr>
          </a:lvl8pPr>
          <a:lvl9pPr marL="3657600" algn="l" defTabSz="914400" rtl="0" eaLnBrk="1" latinLnBrk="0" hangingPunct="1">
            <a:defRPr sz="1800" kern="1200">
              <a:solidFill>
                <a:schemeClr val="dk1">
                  <a:hueOff val="0"/>
                  <a:satOff val="0"/>
                  <a:lumOff val="0"/>
                  <a:alphaOff val="0"/>
                </a:schemeClr>
              </a:solidFill>
              <a:latin typeface="+mn-lt"/>
              <a:ea typeface="+mn-ea"/>
              <a:cs typeface="+mn-cs"/>
            </a:defRPr>
          </a:lvl9pPr>
        </a:lstStyle>
        <a:p>
          <a:pPr marL="285750" lvl="1" indent="-285750" algn="l" defTabSz="755650">
            <a:lnSpc>
              <a:spcPct val="90000"/>
            </a:lnSpc>
            <a:spcBef>
              <a:spcPct val="0"/>
            </a:spcBef>
            <a:spcAft>
              <a:spcPct val="15000"/>
            </a:spcAft>
            <a:buFont typeface="Arial" panose="020B0604020202020204" pitchFamily="34" charset="0"/>
            <a:buChar char="•"/>
          </a:pPr>
          <a:r>
            <a:rPr lang="es-CR" sz="1200" b="0" kern="1200">
              <a:solidFill>
                <a:schemeClr val="tx1"/>
              </a:solidFill>
              <a:latin typeface="Arial" panose="020B0604020202020204" pitchFamily="34" charset="0"/>
              <a:cs typeface="Arial" panose="020B0604020202020204" pitchFamily="34" charset="0"/>
            </a:rPr>
            <a:t>Definición de la visión, ejes estratégicos y objetivos de adaptación</a:t>
          </a:r>
        </a:p>
        <a:p>
          <a:pPr marL="285750" lvl="1" indent="-285750" algn="l" defTabSz="755650">
            <a:lnSpc>
              <a:spcPct val="90000"/>
            </a:lnSpc>
            <a:spcBef>
              <a:spcPct val="0"/>
            </a:spcBef>
            <a:spcAft>
              <a:spcPct val="15000"/>
            </a:spcAft>
            <a:buFont typeface="Arial" panose="020B0604020202020204" pitchFamily="34" charset="0"/>
            <a:buChar char="•"/>
          </a:pPr>
          <a:r>
            <a:rPr lang="es-CR" sz="1200" b="0" kern="1200">
              <a:solidFill>
                <a:schemeClr val="tx1"/>
              </a:solidFill>
              <a:latin typeface="Arial" panose="020B0604020202020204" pitchFamily="34" charset="0"/>
              <a:cs typeface="Arial" panose="020B0604020202020204" pitchFamily="34" charset="0"/>
            </a:rPr>
            <a:t>Identificación de las posibles medidas de adaptación</a:t>
          </a:r>
        </a:p>
        <a:p>
          <a:pPr marL="285750" lvl="1" indent="-285750" algn="l" defTabSz="755650">
            <a:lnSpc>
              <a:spcPct val="90000"/>
            </a:lnSpc>
            <a:spcBef>
              <a:spcPct val="0"/>
            </a:spcBef>
            <a:spcAft>
              <a:spcPct val="15000"/>
            </a:spcAft>
            <a:buFont typeface="Arial" panose="020B0604020202020204" pitchFamily="34" charset="0"/>
            <a:buChar char="•"/>
          </a:pPr>
          <a:r>
            <a:rPr lang="es-CR" sz="1200" b="0" kern="1200">
              <a:solidFill>
                <a:schemeClr val="tx1"/>
              </a:solidFill>
              <a:latin typeface="Arial" panose="020B0604020202020204" pitchFamily="34" charset="0"/>
              <a:cs typeface="Arial" panose="020B0604020202020204" pitchFamily="34" charset="0"/>
            </a:rPr>
            <a:t>Preselección de las posibles medidas de adaptación</a:t>
          </a:r>
        </a:p>
        <a:p>
          <a:pPr marL="285750" lvl="1" indent="-285750" algn="l" defTabSz="755650">
            <a:lnSpc>
              <a:spcPct val="90000"/>
            </a:lnSpc>
            <a:spcBef>
              <a:spcPct val="0"/>
            </a:spcBef>
            <a:spcAft>
              <a:spcPct val="15000"/>
            </a:spcAft>
            <a:buFont typeface="Arial" panose="020B0604020202020204" pitchFamily="34" charset="0"/>
            <a:buChar char="•"/>
          </a:pPr>
          <a:r>
            <a:rPr lang="es-CR" sz="1200" b="0" kern="1200">
              <a:solidFill>
                <a:schemeClr val="tx1"/>
              </a:solidFill>
              <a:latin typeface="Arial" panose="020B0604020202020204" pitchFamily="34" charset="0"/>
              <a:cs typeface="Arial" panose="020B0604020202020204" pitchFamily="34" charset="0"/>
            </a:rPr>
            <a:t>Fichas descriptivas de las medidas preseleccionadas</a:t>
          </a:r>
        </a:p>
        <a:p>
          <a:pPr marL="285750" lvl="1" indent="-285750" algn="l" defTabSz="755650">
            <a:lnSpc>
              <a:spcPct val="90000"/>
            </a:lnSpc>
            <a:spcBef>
              <a:spcPct val="0"/>
            </a:spcBef>
            <a:spcAft>
              <a:spcPct val="15000"/>
            </a:spcAft>
            <a:buFont typeface="Arial" panose="020B0604020202020204" pitchFamily="34" charset="0"/>
            <a:buChar char="•"/>
          </a:pPr>
          <a:r>
            <a:rPr lang="es-CR" sz="1200" b="0" kern="1200">
              <a:solidFill>
                <a:schemeClr val="tx1"/>
              </a:solidFill>
              <a:latin typeface="Arial" panose="020B0604020202020204" pitchFamily="34" charset="0"/>
              <a:cs typeface="Arial" panose="020B0604020202020204" pitchFamily="34" charset="0"/>
            </a:rPr>
            <a:t>Priorización de las medidas de adaptación</a:t>
          </a:r>
        </a:p>
        <a:p>
          <a:pPr marL="285750" lvl="1" indent="-285750" algn="l" defTabSz="755650">
            <a:lnSpc>
              <a:spcPct val="90000"/>
            </a:lnSpc>
            <a:spcBef>
              <a:spcPct val="0"/>
            </a:spcBef>
            <a:spcAft>
              <a:spcPct val="15000"/>
            </a:spcAft>
            <a:buFont typeface="Arial" panose="020B0604020202020204" pitchFamily="34" charset="0"/>
            <a:buChar char="•"/>
          </a:pPr>
          <a:r>
            <a:rPr lang="es-CR" sz="1200" b="0" kern="1200">
              <a:solidFill>
                <a:schemeClr val="tx1"/>
              </a:solidFill>
              <a:latin typeface="Arial" panose="020B0604020202020204" pitchFamily="34" charset="0"/>
              <a:cs typeface="Arial" panose="020B0604020202020204" pitchFamily="34" charset="0"/>
            </a:rPr>
            <a:t>Identificación d</a:t>
          </a:r>
          <a:r>
            <a:rPr lang="es-CR" sz="1200" b="0" kern="1200" baseline="0">
              <a:solidFill>
                <a:schemeClr val="tx1"/>
              </a:solidFill>
              <a:latin typeface="Arial" panose="020B0604020202020204" pitchFamily="34" charset="0"/>
              <a:cs typeface="Arial" panose="020B0604020202020204" pitchFamily="34" charset="0"/>
            </a:rPr>
            <a:t>e los</a:t>
          </a:r>
          <a:r>
            <a:rPr lang="es-CR" sz="1200" b="0" kern="1200">
              <a:solidFill>
                <a:schemeClr val="tx1"/>
              </a:solidFill>
              <a:latin typeface="Arial" panose="020B0604020202020204" pitchFamily="34" charset="0"/>
              <a:cs typeface="Arial" panose="020B0604020202020204" pitchFamily="34" charset="0"/>
            </a:rPr>
            <a:t> mecanismos para la integración de las medidas de adaptación priorizadas en la gestión y planificación del desarrollo local</a:t>
          </a:r>
        </a:p>
        <a:p>
          <a:pPr marL="285750" lvl="1" indent="-285750" algn="l" defTabSz="755650">
            <a:lnSpc>
              <a:spcPct val="90000"/>
            </a:lnSpc>
            <a:spcBef>
              <a:spcPct val="0"/>
            </a:spcBef>
            <a:spcAft>
              <a:spcPct val="15000"/>
            </a:spcAft>
            <a:buFont typeface="Arial" panose="020B0604020202020204" pitchFamily="34" charset="0"/>
            <a:buChar char="•"/>
          </a:pPr>
          <a:r>
            <a:rPr lang="es-CR" sz="1200" b="0" kern="1200">
              <a:solidFill>
                <a:schemeClr val="tx1"/>
              </a:solidFill>
              <a:latin typeface="Arial" panose="020B0604020202020204" pitchFamily="34" charset="0"/>
              <a:cs typeface="Arial" panose="020B0604020202020204" pitchFamily="34" charset="0"/>
            </a:rPr>
            <a:t>Síntesis de los mecanismos para la integración de las medidas de adaptación priorizadas en la gestión y planificación del desarrollo local</a:t>
          </a:r>
        </a:p>
        <a:p>
          <a:pPr marL="285750" lvl="1" indent="-285750" algn="l" defTabSz="755650">
            <a:lnSpc>
              <a:spcPct val="90000"/>
            </a:lnSpc>
            <a:spcBef>
              <a:spcPct val="0"/>
            </a:spcBef>
            <a:spcAft>
              <a:spcPct val="15000"/>
            </a:spcAft>
            <a:buFont typeface="Arial" panose="020B0604020202020204" pitchFamily="34" charset="0"/>
            <a:buChar char="•"/>
          </a:pPr>
          <a:r>
            <a:rPr lang="es-CR" sz="1200" b="0" kern="1200">
              <a:solidFill>
                <a:schemeClr val="tx1"/>
              </a:solidFill>
              <a:latin typeface="Arial" panose="020B0604020202020204" pitchFamily="34" charset="0"/>
              <a:cs typeface="Arial" panose="020B0604020202020204" pitchFamily="34" charset="0"/>
            </a:rPr>
            <a:t>Síntesis</a:t>
          </a:r>
          <a:r>
            <a:rPr lang="es-CR" sz="1200" b="0" kern="1200" baseline="0">
              <a:solidFill>
                <a:schemeClr val="tx1"/>
              </a:solidFill>
              <a:latin typeface="Arial" panose="020B0604020202020204" pitchFamily="34" charset="0"/>
              <a:cs typeface="Arial" panose="020B0604020202020204" pitchFamily="34" charset="0"/>
            </a:rPr>
            <a:t> de las medidas de adaptación prioritarias</a:t>
          </a:r>
          <a:endParaRPr lang="es-CR" sz="1200" b="0" kern="1200">
            <a:solidFill>
              <a:schemeClr val="tx1"/>
            </a:solidFill>
            <a:latin typeface="Arial" panose="020B0604020202020204" pitchFamily="34" charset="0"/>
            <a:cs typeface="Arial" panose="020B0604020202020204" pitchFamily="34" charset="0"/>
          </a:endParaRPr>
        </a:p>
      </xdr:txBody>
    </xdr:sp>
    <xdr:clientData/>
  </xdr:twoCellAnchor>
  <xdr:twoCellAnchor>
    <xdr:from>
      <xdr:col>0</xdr:col>
      <xdr:colOff>752475</xdr:colOff>
      <xdr:row>10</xdr:row>
      <xdr:rowOff>28575</xdr:rowOff>
    </xdr:from>
    <xdr:to>
      <xdr:col>9</xdr:col>
      <xdr:colOff>504825</xdr:colOff>
      <xdr:row>16</xdr:row>
      <xdr:rowOff>76200</xdr:rowOff>
    </xdr:to>
    <xdr:sp macro="" textlink="">
      <xdr:nvSpPr>
        <xdr:cNvPr id="3" name="Forma libre 7">
          <a:extLst>
            <a:ext uri="{FF2B5EF4-FFF2-40B4-BE49-F238E27FC236}">
              <a16:creationId xmlns:a16="http://schemas.microsoft.com/office/drawing/2014/main" id="{51E53D31-53F0-496B-AE6F-586166A924EF}"/>
            </a:ext>
          </a:extLst>
        </xdr:cNvPr>
        <xdr:cNvSpPr/>
      </xdr:nvSpPr>
      <xdr:spPr>
        <a:xfrm>
          <a:off x="752475" y="1943100"/>
          <a:ext cx="6781800" cy="1133475"/>
        </a:xfrm>
        <a:custGeom>
          <a:avLst/>
          <a:gdLst>
            <a:gd name="connsiteX0" fmla="*/ 0 w 2708923"/>
            <a:gd name="connsiteY0" fmla="*/ 0 h 4172400"/>
            <a:gd name="connsiteX1" fmla="*/ 2708923 w 2708923"/>
            <a:gd name="connsiteY1" fmla="*/ 0 h 4172400"/>
            <a:gd name="connsiteX2" fmla="*/ 2708923 w 2708923"/>
            <a:gd name="connsiteY2" fmla="*/ 4172400 h 4172400"/>
            <a:gd name="connsiteX3" fmla="*/ 0 w 2708923"/>
            <a:gd name="connsiteY3" fmla="*/ 4172400 h 4172400"/>
            <a:gd name="connsiteX4" fmla="*/ 0 w 2708923"/>
            <a:gd name="connsiteY4" fmla="*/ 0 h 41724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08923" h="4172400">
              <a:moveTo>
                <a:pt x="0" y="0"/>
              </a:moveTo>
              <a:lnTo>
                <a:pt x="2708923" y="0"/>
              </a:lnTo>
              <a:lnTo>
                <a:pt x="2708923" y="4172400"/>
              </a:lnTo>
              <a:lnTo>
                <a:pt x="0" y="4172400"/>
              </a:lnTo>
              <a:lnTo>
                <a:pt x="0" y="0"/>
              </a:lnTo>
              <a:close/>
            </a:path>
          </a:pathLst>
        </a:custGeom>
        <a:solidFill>
          <a:schemeClr val="accent3">
            <a:lumMod val="40000"/>
            <a:lumOff val="60000"/>
            <a:alpha val="90000"/>
          </a:schemeClr>
        </a:solidFill>
      </xdr:spPr>
      <xdr:style>
        <a:lnRef idx="2">
          <a:schemeClr val="accent5">
            <a:tint val="40000"/>
            <a:alpha val="90000"/>
            <a:hueOff val="0"/>
            <a:satOff val="0"/>
            <a:lumOff val="0"/>
            <a:alphaOff val="0"/>
          </a:schemeClr>
        </a:lnRef>
        <a:fillRef idx="1">
          <a:schemeClr val="accent5">
            <a:tint val="40000"/>
            <a:alpha val="90000"/>
            <a:hueOff val="0"/>
            <a:satOff val="0"/>
            <a:lumOff val="0"/>
            <a:alphaOff val="0"/>
          </a:schemeClr>
        </a:fillRef>
        <a:effectRef idx="0">
          <a:schemeClr val="accent5">
            <a:tint val="40000"/>
            <a:alpha val="90000"/>
            <a:hueOff val="0"/>
            <a:satOff val="0"/>
            <a:lumOff val="0"/>
            <a:alphaOff val="0"/>
          </a:schemeClr>
        </a:effectRef>
        <a:fontRef idx="minor">
          <a:schemeClr val="dk1">
            <a:hueOff val="0"/>
            <a:satOff val="0"/>
            <a:lumOff val="0"/>
            <a:alphaOff val="0"/>
          </a:schemeClr>
        </a:fontRef>
      </xdr:style>
      <xdr:txBody>
        <a:bodyPr spcFirstLastPara="0" vert="horz" wrap="square" lIns="90678" tIns="90678" rIns="120904" bIns="136017" numCol="1" spcCol="1270" anchor="t" anchorCtr="0">
          <a:noAutofit/>
        </a:bodyPr>
        <a:lstStyle>
          <a:defPPr>
            <a:defRPr lang="en-US"/>
          </a:defPPr>
          <a:lvl1pPr marL="0" algn="l" defTabSz="914400" rtl="0" eaLnBrk="1" latinLnBrk="0" hangingPunct="1">
            <a:defRPr sz="1800" kern="1200">
              <a:solidFill>
                <a:schemeClr val="dk1">
                  <a:hueOff val="0"/>
                  <a:satOff val="0"/>
                  <a:lumOff val="0"/>
                  <a:alphaOff val="0"/>
                </a:schemeClr>
              </a:solidFill>
              <a:latin typeface="+mn-lt"/>
              <a:ea typeface="+mn-ea"/>
              <a:cs typeface="+mn-cs"/>
            </a:defRPr>
          </a:lvl1pPr>
          <a:lvl2pPr marL="457200" algn="l" defTabSz="914400" rtl="0" eaLnBrk="1" latinLnBrk="0" hangingPunct="1">
            <a:defRPr sz="1800" kern="1200">
              <a:solidFill>
                <a:schemeClr val="dk1">
                  <a:hueOff val="0"/>
                  <a:satOff val="0"/>
                  <a:lumOff val="0"/>
                  <a:alphaOff val="0"/>
                </a:schemeClr>
              </a:solidFill>
              <a:latin typeface="+mn-lt"/>
              <a:ea typeface="+mn-ea"/>
              <a:cs typeface="+mn-cs"/>
            </a:defRPr>
          </a:lvl2pPr>
          <a:lvl3pPr marL="914400" algn="l" defTabSz="914400" rtl="0" eaLnBrk="1" latinLnBrk="0" hangingPunct="1">
            <a:defRPr sz="1800" kern="1200">
              <a:solidFill>
                <a:schemeClr val="dk1">
                  <a:hueOff val="0"/>
                  <a:satOff val="0"/>
                  <a:lumOff val="0"/>
                  <a:alphaOff val="0"/>
                </a:schemeClr>
              </a:solidFill>
              <a:latin typeface="+mn-lt"/>
              <a:ea typeface="+mn-ea"/>
              <a:cs typeface="+mn-cs"/>
            </a:defRPr>
          </a:lvl3pPr>
          <a:lvl4pPr marL="1371600" algn="l" defTabSz="914400" rtl="0" eaLnBrk="1" latinLnBrk="0" hangingPunct="1">
            <a:defRPr sz="1800" kern="1200">
              <a:solidFill>
                <a:schemeClr val="dk1">
                  <a:hueOff val="0"/>
                  <a:satOff val="0"/>
                  <a:lumOff val="0"/>
                  <a:alphaOff val="0"/>
                </a:schemeClr>
              </a:solidFill>
              <a:latin typeface="+mn-lt"/>
              <a:ea typeface="+mn-ea"/>
              <a:cs typeface="+mn-cs"/>
            </a:defRPr>
          </a:lvl4pPr>
          <a:lvl5pPr marL="1828800" algn="l" defTabSz="914400" rtl="0" eaLnBrk="1" latinLnBrk="0" hangingPunct="1">
            <a:defRPr sz="1800" kern="1200">
              <a:solidFill>
                <a:schemeClr val="dk1">
                  <a:hueOff val="0"/>
                  <a:satOff val="0"/>
                  <a:lumOff val="0"/>
                  <a:alphaOff val="0"/>
                </a:schemeClr>
              </a:solidFill>
              <a:latin typeface="+mn-lt"/>
              <a:ea typeface="+mn-ea"/>
              <a:cs typeface="+mn-cs"/>
            </a:defRPr>
          </a:lvl5pPr>
          <a:lvl6pPr marL="2286000" algn="l" defTabSz="914400" rtl="0" eaLnBrk="1" latinLnBrk="0" hangingPunct="1">
            <a:defRPr sz="1800" kern="1200">
              <a:solidFill>
                <a:schemeClr val="dk1">
                  <a:hueOff val="0"/>
                  <a:satOff val="0"/>
                  <a:lumOff val="0"/>
                  <a:alphaOff val="0"/>
                </a:schemeClr>
              </a:solidFill>
              <a:latin typeface="+mn-lt"/>
              <a:ea typeface="+mn-ea"/>
              <a:cs typeface="+mn-cs"/>
            </a:defRPr>
          </a:lvl6pPr>
          <a:lvl7pPr marL="2743200" algn="l" defTabSz="914400" rtl="0" eaLnBrk="1" latinLnBrk="0" hangingPunct="1">
            <a:defRPr sz="1800" kern="1200">
              <a:solidFill>
                <a:schemeClr val="dk1">
                  <a:hueOff val="0"/>
                  <a:satOff val="0"/>
                  <a:lumOff val="0"/>
                  <a:alphaOff val="0"/>
                </a:schemeClr>
              </a:solidFill>
              <a:latin typeface="+mn-lt"/>
              <a:ea typeface="+mn-ea"/>
              <a:cs typeface="+mn-cs"/>
            </a:defRPr>
          </a:lvl7pPr>
          <a:lvl8pPr marL="3200400" algn="l" defTabSz="914400" rtl="0" eaLnBrk="1" latinLnBrk="0" hangingPunct="1">
            <a:defRPr sz="1800" kern="1200">
              <a:solidFill>
                <a:schemeClr val="dk1">
                  <a:hueOff val="0"/>
                  <a:satOff val="0"/>
                  <a:lumOff val="0"/>
                  <a:alphaOff val="0"/>
                </a:schemeClr>
              </a:solidFill>
              <a:latin typeface="+mn-lt"/>
              <a:ea typeface="+mn-ea"/>
              <a:cs typeface="+mn-cs"/>
            </a:defRPr>
          </a:lvl8pPr>
          <a:lvl9pPr marL="3657600" algn="l" defTabSz="914400" rtl="0" eaLnBrk="1" latinLnBrk="0" hangingPunct="1">
            <a:defRPr sz="1800" kern="1200">
              <a:solidFill>
                <a:schemeClr val="dk1">
                  <a:hueOff val="0"/>
                  <a:satOff val="0"/>
                  <a:lumOff val="0"/>
                  <a:alphaOff val="0"/>
                </a:schemeClr>
              </a:solidFill>
              <a:latin typeface="+mn-lt"/>
              <a:ea typeface="+mn-ea"/>
              <a:cs typeface="+mn-cs"/>
            </a:defRPr>
          </a:lvl9pPr>
        </a:lstStyle>
        <a:p>
          <a:pPr marL="285750" lvl="1" indent="-285750" algn="l" defTabSz="755650">
            <a:lnSpc>
              <a:spcPct val="90000"/>
            </a:lnSpc>
            <a:spcBef>
              <a:spcPct val="0"/>
            </a:spcBef>
            <a:spcAft>
              <a:spcPct val="15000"/>
            </a:spcAft>
            <a:buFont typeface="Arial" panose="020B0604020202020204" pitchFamily="34" charset="0"/>
            <a:buChar char="•"/>
          </a:pPr>
          <a:r>
            <a:rPr lang="es-CR" sz="1200" b="0" kern="1200">
              <a:solidFill>
                <a:schemeClr val="tx1"/>
              </a:solidFill>
              <a:latin typeface="Arial" panose="020B0604020202020204" pitchFamily="34" charset="0"/>
              <a:cs typeface="Arial" panose="020B0604020202020204" pitchFamily="34" charset="0"/>
            </a:rPr>
            <a:t>Definir la visión, ejes estratégicos y objetivos de adaptación</a:t>
          </a:r>
        </a:p>
        <a:p>
          <a:pPr marL="285750" lvl="1" indent="-285750" algn="l" defTabSz="755650">
            <a:lnSpc>
              <a:spcPct val="90000"/>
            </a:lnSpc>
            <a:spcBef>
              <a:spcPct val="0"/>
            </a:spcBef>
            <a:spcAft>
              <a:spcPct val="15000"/>
            </a:spcAft>
            <a:buFont typeface="Arial" panose="020B0604020202020204" pitchFamily="34" charset="0"/>
            <a:buChar char="•"/>
          </a:pPr>
          <a:r>
            <a:rPr lang="es-CR" sz="1200" b="0" kern="1200">
              <a:solidFill>
                <a:schemeClr val="tx1"/>
              </a:solidFill>
              <a:latin typeface="Arial" panose="020B0604020202020204" pitchFamily="34" charset="0"/>
              <a:ea typeface="+mn-ea"/>
              <a:cs typeface="Arial" panose="020B0604020202020204" pitchFamily="34" charset="0"/>
            </a:rPr>
            <a:t>Realizar una identificación preliminar de posibles medidas de adaptación</a:t>
          </a:r>
        </a:p>
        <a:p>
          <a:pPr marL="285750" lvl="1" indent="-285750" algn="l" defTabSz="755650">
            <a:lnSpc>
              <a:spcPct val="90000"/>
            </a:lnSpc>
            <a:spcBef>
              <a:spcPct val="0"/>
            </a:spcBef>
            <a:spcAft>
              <a:spcPct val="15000"/>
            </a:spcAft>
            <a:buFont typeface="Arial" panose="020B0604020202020204" pitchFamily="34" charset="0"/>
            <a:buChar char="•"/>
          </a:pPr>
          <a:r>
            <a:rPr lang="es-CR" sz="1200" b="0" kern="1200">
              <a:solidFill>
                <a:schemeClr val="tx1"/>
              </a:solidFill>
              <a:latin typeface="Arial" panose="020B0604020202020204" pitchFamily="34" charset="0"/>
              <a:cs typeface="Arial" panose="020B0604020202020204" pitchFamily="34" charset="0"/>
            </a:rPr>
            <a:t>Priorizar</a:t>
          </a:r>
          <a:r>
            <a:rPr lang="es-CR" sz="1200" b="0" kern="1200" baseline="0">
              <a:solidFill>
                <a:schemeClr val="tx1"/>
              </a:solidFill>
              <a:latin typeface="Arial" panose="020B0604020202020204" pitchFamily="34" charset="0"/>
              <a:cs typeface="Arial" panose="020B0604020202020204" pitchFamily="34" charset="0"/>
            </a:rPr>
            <a:t> </a:t>
          </a:r>
          <a:r>
            <a:rPr lang="es-CR" sz="1200" b="0" kern="1200">
              <a:solidFill>
                <a:schemeClr val="tx1"/>
              </a:solidFill>
              <a:latin typeface="Arial" panose="020B0604020202020204" pitchFamily="34" charset="0"/>
              <a:cs typeface="Arial" panose="020B0604020202020204" pitchFamily="34" charset="0"/>
            </a:rPr>
            <a:t>las medidas de adaptación</a:t>
          </a:r>
        </a:p>
        <a:p>
          <a:pPr marL="285750" lvl="1" indent="-285750" algn="l" defTabSz="755650">
            <a:lnSpc>
              <a:spcPct val="90000"/>
            </a:lnSpc>
            <a:spcBef>
              <a:spcPct val="0"/>
            </a:spcBef>
            <a:spcAft>
              <a:spcPct val="15000"/>
            </a:spcAft>
            <a:buFont typeface="Arial" panose="020B0604020202020204" pitchFamily="34" charset="0"/>
            <a:buChar char="•"/>
          </a:pPr>
          <a:r>
            <a:rPr lang="es-CR" sz="1200" b="0" kern="1200">
              <a:solidFill>
                <a:schemeClr val="tx1"/>
              </a:solidFill>
              <a:latin typeface="Arial" panose="020B0604020202020204" pitchFamily="34" charset="0"/>
              <a:cs typeface="Arial" panose="020B0604020202020204" pitchFamily="34" charset="0"/>
            </a:rPr>
            <a:t>Identificar </a:t>
          </a:r>
          <a:r>
            <a:rPr lang="es-CR" sz="1200" b="0" kern="1200" baseline="0">
              <a:solidFill>
                <a:schemeClr val="tx1"/>
              </a:solidFill>
              <a:latin typeface="Arial" panose="020B0604020202020204" pitchFamily="34" charset="0"/>
              <a:cs typeface="Arial" panose="020B0604020202020204" pitchFamily="34" charset="0"/>
            </a:rPr>
            <a:t>los</a:t>
          </a:r>
          <a:r>
            <a:rPr lang="es-CR" sz="1200" b="0" kern="1200">
              <a:solidFill>
                <a:schemeClr val="tx1"/>
              </a:solidFill>
              <a:latin typeface="Arial" panose="020B0604020202020204" pitchFamily="34" charset="0"/>
              <a:cs typeface="Arial" panose="020B0604020202020204" pitchFamily="34" charset="0"/>
            </a:rPr>
            <a:t> mecanismos para la integración de las medidas de adaptación priorizadas en la gestión y planificación del desarrollo local</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28575</xdr:colOff>
      <xdr:row>24</xdr:row>
      <xdr:rowOff>161925</xdr:rowOff>
    </xdr:from>
    <xdr:to>
      <xdr:col>12</xdr:col>
      <xdr:colOff>104775</xdr:colOff>
      <xdr:row>28</xdr:row>
      <xdr:rowOff>0</xdr:rowOff>
    </xdr:to>
    <xdr:sp macro="" textlink="">
      <xdr:nvSpPr>
        <xdr:cNvPr id="2" name="Forma libre 7">
          <a:extLst>
            <a:ext uri="{FF2B5EF4-FFF2-40B4-BE49-F238E27FC236}">
              <a16:creationId xmlns:a16="http://schemas.microsoft.com/office/drawing/2014/main" id="{82F61AD8-D9A7-4E2D-A5A7-B9D02A6007F4}"/>
            </a:ext>
          </a:extLst>
        </xdr:cNvPr>
        <xdr:cNvSpPr/>
      </xdr:nvSpPr>
      <xdr:spPr>
        <a:xfrm>
          <a:off x="638175" y="4591050"/>
          <a:ext cx="6781800" cy="561975"/>
        </a:xfrm>
        <a:custGeom>
          <a:avLst/>
          <a:gdLst>
            <a:gd name="connsiteX0" fmla="*/ 0 w 2708923"/>
            <a:gd name="connsiteY0" fmla="*/ 0 h 4172400"/>
            <a:gd name="connsiteX1" fmla="*/ 2708923 w 2708923"/>
            <a:gd name="connsiteY1" fmla="*/ 0 h 4172400"/>
            <a:gd name="connsiteX2" fmla="*/ 2708923 w 2708923"/>
            <a:gd name="connsiteY2" fmla="*/ 4172400 h 4172400"/>
            <a:gd name="connsiteX3" fmla="*/ 0 w 2708923"/>
            <a:gd name="connsiteY3" fmla="*/ 4172400 h 4172400"/>
            <a:gd name="connsiteX4" fmla="*/ 0 w 2708923"/>
            <a:gd name="connsiteY4" fmla="*/ 0 h 41724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08923" h="4172400">
              <a:moveTo>
                <a:pt x="0" y="0"/>
              </a:moveTo>
              <a:lnTo>
                <a:pt x="2708923" y="0"/>
              </a:lnTo>
              <a:lnTo>
                <a:pt x="2708923" y="4172400"/>
              </a:lnTo>
              <a:lnTo>
                <a:pt x="0" y="4172400"/>
              </a:lnTo>
              <a:lnTo>
                <a:pt x="0" y="0"/>
              </a:lnTo>
              <a:close/>
            </a:path>
          </a:pathLst>
        </a:custGeom>
        <a:solidFill>
          <a:schemeClr val="accent6">
            <a:lumMod val="20000"/>
            <a:lumOff val="80000"/>
            <a:alpha val="90000"/>
          </a:schemeClr>
        </a:solidFill>
      </xdr:spPr>
      <xdr:style>
        <a:lnRef idx="2">
          <a:schemeClr val="accent5">
            <a:tint val="40000"/>
            <a:alpha val="90000"/>
            <a:hueOff val="0"/>
            <a:satOff val="0"/>
            <a:lumOff val="0"/>
            <a:alphaOff val="0"/>
          </a:schemeClr>
        </a:lnRef>
        <a:fillRef idx="1">
          <a:schemeClr val="accent5">
            <a:tint val="40000"/>
            <a:alpha val="90000"/>
            <a:hueOff val="0"/>
            <a:satOff val="0"/>
            <a:lumOff val="0"/>
            <a:alphaOff val="0"/>
          </a:schemeClr>
        </a:fillRef>
        <a:effectRef idx="0">
          <a:schemeClr val="accent5">
            <a:tint val="40000"/>
            <a:alpha val="90000"/>
            <a:hueOff val="0"/>
            <a:satOff val="0"/>
            <a:lumOff val="0"/>
            <a:alphaOff val="0"/>
          </a:schemeClr>
        </a:effectRef>
        <a:fontRef idx="minor">
          <a:schemeClr val="dk1">
            <a:hueOff val="0"/>
            <a:satOff val="0"/>
            <a:lumOff val="0"/>
            <a:alphaOff val="0"/>
          </a:schemeClr>
        </a:fontRef>
      </xdr:style>
      <xdr:txBody>
        <a:bodyPr spcFirstLastPara="0" vert="horz" wrap="square" lIns="90678" tIns="90678" rIns="120904" bIns="136017" numCol="1" spcCol="1270" anchor="t" anchorCtr="0">
          <a:noAutofit/>
        </a:bodyPr>
        <a:lstStyle>
          <a:defPPr>
            <a:defRPr lang="en-US"/>
          </a:defPPr>
          <a:lvl1pPr marL="0" algn="l" defTabSz="914400" rtl="0" eaLnBrk="1" latinLnBrk="0" hangingPunct="1">
            <a:defRPr sz="1800" kern="1200">
              <a:solidFill>
                <a:schemeClr val="dk1">
                  <a:hueOff val="0"/>
                  <a:satOff val="0"/>
                  <a:lumOff val="0"/>
                  <a:alphaOff val="0"/>
                </a:schemeClr>
              </a:solidFill>
              <a:latin typeface="+mn-lt"/>
              <a:ea typeface="+mn-ea"/>
              <a:cs typeface="+mn-cs"/>
            </a:defRPr>
          </a:lvl1pPr>
          <a:lvl2pPr marL="457200" algn="l" defTabSz="914400" rtl="0" eaLnBrk="1" latinLnBrk="0" hangingPunct="1">
            <a:defRPr sz="1800" kern="1200">
              <a:solidFill>
                <a:schemeClr val="dk1">
                  <a:hueOff val="0"/>
                  <a:satOff val="0"/>
                  <a:lumOff val="0"/>
                  <a:alphaOff val="0"/>
                </a:schemeClr>
              </a:solidFill>
              <a:latin typeface="+mn-lt"/>
              <a:ea typeface="+mn-ea"/>
              <a:cs typeface="+mn-cs"/>
            </a:defRPr>
          </a:lvl2pPr>
          <a:lvl3pPr marL="914400" algn="l" defTabSz="914400" rtl="0" eaLnBrk="1" latinLnBrk="0" hangingPunct="1">
            <a:defRPr sz="1800" kern="1200">
              <a:solidFill>
                <a:schemeClr val="dk1">
                  <a:hueOff val="0"/>
                  <a:satOff val="0"/>
                  <a:lumOff val="0"/>
                  <a:alphaOff val="0"/>
                </a:schemeClr>
              </a:solidFill>
              <a:latin typeface="+mn-lt"/>
              <a:ea typeface="+mn-ea"/>
              <a:cs typeface="+mn-cs"/>
            </a:defRPr>
          </a:lvl3pPr>
          <a:lvl4pPr marL="1371600" algn="l" defTabSz="914400" rtl="0" eaLnBrk="1" latinLnBrk="0" hangingPunct="1">
            <a:defRPr sz="1800" kern="1200">
              <a:solidFill>
                <a:schemeClr val="dk1">
                  <a:hueOff val="0"/>
                  <a:satOff val="0"/>
                  <a:lumOff val="0"/>
                  <a:alphaOff val="0"/>
                </a:schemeClr>
              </a:solidFill>
              <a:latin typeface="+mn-lt"/>
              <a:ea typeface="+mn-ea"/>
              <a:cs typeface="+mn-cs"/>
            </a:defRPr>
          </a:lvl4pPr>
          <a:lvl5pPr marL="1828800" algn="l" defTabSz="914400" rtl="0" eaLnBrk="1" latinLnBrk="0" hangingPunct="1">
            <a:defRPr sz="1800" kern="1200">
              <a:solidFill>
                <a:schemeClr val="dk1">
                  <a:hueOff val="0"/>
                  <a:satOff val="0"/>
                  <a:lumOff val="0"/>
                  <a:alphaOff val="0"/>
                </a:schemeClr>
              </a:solidFill>
              <a:latin typeface="+mn-lt"/>
              <a:ea typeface="+mn-ea"/>
              <a:cs typeface="+mn-cs"/>
            </a:defRPr>
          </a:lvl5pPr>
          <a:lvl6pPr marL="2286000" algn="l" defTabSz="914400" rtl="0" eaLnBrk="1" latinLnBrk="0" hangingPunct="1">
            <a:defRPr sz="1800" kern="1200">
              <a:solidFill>
                <a:schemeClr val="dk1">
                  <a:hueOff val="0"/>
                  <a:satOff val="0"/>
                  <a:lumOff val="0"/>
                  <a:alphaOff val="0"/>
                </a:schemeClr>
              </a:solidFill>
              <a:latin typeface="+mn-lt"/>
              <a:ea typeface="+mn-ea"/>
              <a:cs typeface="+mn-cs"/>
            </a:defRPr>
          </a:lvl6pPr>
          <a:lvl7pPr marL="2743200" algn="l" defTabSz="914400" rtl="0" eaLnBrk="1" latinLnBrk="0" hangingPunct="1">
            <a:defRPr sz="1800" kern="1200">
              <a:solidFill>
                <a:schemeClr val="dk1">
                  <a:hueOff val="0"/>
                  <a:satOff val="0"/>
                  <a:lumOff val="0"/>
                  <a:alphaOff val="0"/>
                </a:schemeClr>
              </a:solidFill>
              <a:latin typeface="+mn-lt"/>
              <a:ea typeface="+mn-ea"/>
              <a:cs typeface="+mn-cs"/>
            </a:defRPr>
          </a:lvl7pPr>
          <a:lvl8pPr marL="3200400" algn="l" defTabSz="914400" rtl="0" eaLnBrk="1" latinLnBrk="0" hangingPunct="1">
            <a:defRPr sz="1800" kern="1200">
              <a:solidFill>
                <a:schemeClr val="dk1">
                  <a:hueOff val="0"/>
                  <a:satOff val="0"/>
                  <a:lumOff val="0"/>
                  <a:alphaOff val="0"/>
                </a:schemeClr>
              </a:solidFill>
              <a:latin typeface="+mn-lt"/>
              <a:ea typeface="+mn-ea"/>
              <a:cs typeface="+mn-cs"/>
            </a:defRPr>
          </a:lvl8pPr>
          <a:lvl9pPr marL="3657600" algn="l" defTabSz="914400" rtl="0" eaLnBrk="1" latinLnBrk="0" hangingPunct="1">
            <a:defRPr sz="1800" kern="1200">
              <a:solidFill>
                <a:schemeClr val="dk1">
                  <a:hueOff val="0"/>
                  <a:satOff val="0"/>
                  <a:lumOff val="0"/>
                  <a:alphaOff val="0"/>
                </a:schemeClr>
              </a:solidFill>
              <a:latin typeface="+mn-lt"/>
              <a:ea typeface="+mn-ea"/>
              <a:cs typeface="+mn-cs"/>
            </a:defRPr>
          </a:lvl9pPr>
        </a:lstStyle>
        <a:p>
          <a:pPr marL="285750" lvl="1" indent="-285750" algn="l" defTabSz="755650">
            <a:lnSpc>
              <a:spcPct val="90000"/>
            </a:lnSpc>
            <a:spcBef>
              <a:spcPct val="0"/>
            </a:spcBef>
            <a:spcAft>
              <a:spcPct val="15000"/>
            </a:spcAft>
            <a:buFont typeface="Arial" panose="020B0604020202020204" pitchFamily="34" charset="0"/>
            <a:buChar char="•"/>
          </a:pPr>
          <a:r>
            <a:rPr lang="es-CR" sz="1200" b="0" kern="1200">
              <a:solidFill>
                <a:schemeClr val="tx1"/>
              </a:solidFill>
              <a:latin typeface="Arial" panose="020B0604020202020204" pitchFamily="34" charset="0"/>
              <a:cs typeface="Arial" panose="020B0604020202020204" pitchFamily="34" charset="0"/>
            </a:rPr>
            <a:t>Síntesis del</a:t>
          </a:r>
          <a:r>
            <a:rPr lang="es-CR" sz="1200" b="0" kern="1200" baseline="0">
              <a:solidFill>
                <a:schemeClr val="tx1"/>
              </a:solidFill>
              <a:latin typeface="Arial" panose="020B0604020202020204" pitchFamily="34" charset="0"/>
              <a:cs typeface="Arial" panose="020B0604020202020204" pitchFamily="34" charset="0"/>
            </a:rPr>
            <a:t> proceso para el monitoreo y evaluación del Plan de Acción de Adaptación Climática</a:t>
          </a:r>
          <a:endParaRPr lang="es-CR" sz="1200" b="0" kern="1200">
            <a:solidFill>
              <a:schemeClr val="tx1"/>
            </a:solidFill>
            <a:latin typeface="Arial" panose="020B0604020202020204" pitchFamily="34" charset="0"/>
            <a:cs typeface="Arial" panose="020B0604020202020204" pitchFamily="34" charset="0"/>
          </a:endParaRPr>
        </a:p>
      </xdr:txBody>
    </xdr:sp>
    <xdr:clientData/>
  </xdr:twoCellAnchor>
  <xdr:twoCellAnchor>
    <xdr:from>
      <xdr:col>0</xdr:col>
      <xdr:colOff>588169</xdr:colOff>
      <xdr:row>16</xdr:row>
      <xdr:rowOff>180976</xdr:rowOff>
    </xdr:from>
    <xdr:to>
      <xdr:col>12</xdr:col>
      <xdr:colOff>69056</xdr:colOff>
      <xdr:row>20</xdr:row>
      <xdr:rowOff>114301</xdr:rowOff>
    </xdr:to>
    <xdr:sp macro="" textlink="">
      <xdr:nvSpPr>
        <xdr:cNvPr id="3" name="Forma libre 7">
          <a:extLst>
            <a:ext uri="{FF2B5EF4-FFF2-40B4-BE49-F238E27FC236}">
              <a16:creationId xmlns:a16="http://schemas.microsoft.com/office/drawing/2014/main" id="{A33F7B6C-52CE-41BB-91BD-DB374FBDBA0F}"/>
            </a:ext>
          </a:extLst>
        </xdr:cNvPr>
        <xdr:cNvSpPr/>
      </xdr:nvSpPr>
      <xdr:spPr>
        <a:xfrm>
          <a:off x="588169" y="3252789"/>
          <a:ext cx="6624637" cy="695325"/>
        </a:xfrm>
        <a:custGeom>
          <a:avLst/>
          <a:gdLst>
            <a:gd name="connsiteX0" fmla="*/ 0 w 2708923"/>
            <a:gd name="connsiteY0" fmla="*/ 0 h 4172400"/>
            <a:gd name="connsiteX1" fmla="*/ 2708923 w 2708923"/>
            <a:gd name="connsiteY1" fmla="*/ 0 h 4172400"/>
            <a:gd name="connsiteX2" fmla="*/ 2708923 w 2708923"/>
            <a:gd name="connsiteY2" fmla="*/ 4172400 h 4172400"/>
            <a:gd name="connsiteX3" fmla="*/ 0 w 2708923"/>
            <a:gd name="connsiteY3" fmla="*/ 4172400 h 4172400"/>
            <a:gd name="connsiteX4" fmla="*/ 0 w 2708923"/>
            <a:gd name="connsiteY4" fmla="*/ 0 h 41724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08923" h="4172400">
              <a:moveTo>
                <a:pt x="0" y="0"/>
              </a:moveTo>
              <a:lnTo>
                <a:pt x="2708923" y="0"/>
              </a:lnTo>
              <a:lnTo>
                <a:pt x="2708923" y="4172400"/>
              </a:lnTo>
              <a:lnTo>
                <a:pt x="0" y="4172400"/>
              </a:lnTo>
              <a:lnTo>
                <a:pt x="0" y="0"/>
              </a:lnTo>
              <a:close/>
            </a:path>
          </a:pathLst>
        </a:custGeom>
        <a:solidFill>
          <a:schemeClr val="accent6">
            <a:lumMod val="20000"/>
            <a:lumOff val="80000"/>
            <a:alpha val="90000"/>
          </a:schemeClr>
        </a:solidFill>
      </xdr:spPr>
      <xdr:style>
        <a:lnRef idx="2">
          <a:schemeClr val="accent5">
            <a:tint val="40000"/>
            <a:alpha val="90000"/>
            <a:hueOff val="0"/>
            <a:satOff val="0"/>
            <a:lumOff val="0"/>
            <a:alphaOff val="0"/>
          </a:schemeClr>
        </a:lnRef>
        <a:fillRef idx="1">
          <a:schemeClr val="accent5">
            <a:tint val="40000"/>
            <a:alpha val="90000"/>
            <a:hueOff val="0"/>
            <a:satOff val="0"/>
            <a:lumOff val="0"/>
            <a:alphaOff val="0"/>
          </a:schemeClr>
        </a:fillRef>
        <a:effectRef idx="0">
          <a:schemeClr val="accent5">
            <a:tint val="40000"/>
            <a:alpha val="90000"/>
            <a:hueOff val="0"/>
            <a:satOff val="0"/>
            <a:lumOff val="0"/>
            <a:alphaOff val="0"/>
          </a:schemeClr>
        </a:effectRef>
        <a:fontRef idx="minor">
          <a:schemeClr val="dk1">
            <a:hueOff val="0"/>
            <a:satOff val="0"/>
            <a:lumOff val="0"/>
            <a:alphaOff val="0"/>
          </a:schemeClr>
        </a:fontRef>
      </xdr:style>
      <xdr:txBody>
        <a:bodyPr spcFirstLastPara="0" vert="horz" wrap="square" lIns="90678" tIns="90678" rIns="120904" bIns="136017" numCol="1" spcCol="1270" anchor="t" anchorCtr="0">
          <a:noAutofit/>
        </a:bodyPr>
        <a:lstStyle>
          <a:defPPr>
            <a:defRPr lang="en-US"/>
          </a:defPPr>
          <a:lvl1pPr marL="0" algn="l" defTabSz="914400" rtl="0" eaLnBrk="1" latinLnBrk="0" hangingPunct="1">
            <a:defRPr sz="1800" kern="1200">
              <a:solidFill>
                <a:schemeClr val="dk1">
                  <a:hueOff val="0"/>
                  <a:satOff val="0"/>
                  <a:lumOff val="0"/>
                  <a:alphaOff val="0"/>
                </a:schemeClr>
              </a:solidFill>
              <a:latin typeface="+mn-lt"/>
              <a:ea typeface="+mn-ea"/>
              <a:cs typeface="+mn-cs"/>
            </a:defRPr>
          </a:lvl1pPr>
          <a:lvl2pPr marL="457200" algn="l" defTabSz="914400" rtl="0" eaLnBrk="1" latinLnBrk="0" hangingPunct="1">
            <a:defRPr sz="1800" kern="1200">
              <a:solidFill>
                <a:schemeClr val="dk1">
                  <a:hueOff val="0"/>
                  <a:satOff val="0"/>
                  <a:lumOff val="0"/>
                  <a:alphaOff val="0"/>
                </a:schemeClr>
              </a:solidFill>
              <a:latin typeface="+mn-lt"/>
              <a:ea typeface="+mn-ea"/>
              <a:cs typeface="+mn-cs"/>
            </a:defRPr>
          </a:lvl2pPr>
          <a:lvl3pPr marL="914400" algn="l" defTabSz="914400" rtl="0" eaLnBrk="1" latinLnBrk="0" hangingPunct="1">
            <a:defRPr sz="1800" kern="1200">
              <a:solidFill>
                <a:schemeClr val="dk1">
                  <a:hueOff val="0"/>
                  <a:satOff val="0"/>
                  <a:lumOff val="0"/>
                  <a:alphaOff val="0"/>
                </a:schemeClr>
              </a:solidFill>
              <a:latin typeface="+mn-lt"/>
              <a:ea typeface="+mn-ea"/>
              <a:cs typeface="+mn-cs"/>
            </a:defRPr>
          </a:lvl3pPr>
          <a:lvl4pPr marL="1371600" algn="l" defTabSz="914400" rtl="0" eaLnBrk="1" latinLnBrk="0" hangingPunct="1">
            <a:defRPr sz="1800" kern="1200">
              <a:solidFill>
                <a:schemeClr val="dk1">
                  <a:hueOff val="0"/>
                  <a:satOff val="0"/>
                  <a:lumOff val="0"/>
                  <a:alphaOff val="0"/>
                </a:schemeClr>
              </a:solidFill>
              <a:latin typeface="+mn-lt"/>
              <a:ea typeface="+mn-ea"/>
              <a:cs typeface="+mn-cs"/>
            </a:defRPr>
          </a:lvl4pPr>
          <a:lvl5pPr marL="1828800" algn="l" defTabSz="914400" rtl="0" eaLnBrk="1" latinLnBrk="0" hangingPunct="1">
            <a:defRPr sz="1800" kern="1200">
              <a:solidFill>
                <a:schemeClr val="dk1">
                  <a:hueOff val="0"/>
                  <a:satOff val="0"/>
                  <a:lumOff val="0"/>
                  <a:alphaOff val="0"/>
                </a:schemeClr>
              </a:solidFill>
              <a:latin typeface="+mn-lt"/>
              <a:ea typeface="+mn-ea"/>
              <a:cs typeface="+mn-cs"/>
            </a:defRPr>
          </a:lvl5pPr>
          <a:lvl6pPr marL="2286000" algn="l" defTabSz="914400" rtl="0" eaLnBrk="1" latinLnBrk="0" hangingPunct="1">
            <a:defRPr sz="1800" kern="1200">
              <a:solidFill>
                <a:schemeClr val="dk1">
                  <a:hueOff val="0"/>
                  <a:satOff val="0"/>
                  <a:lumOff val="0"/>
                  <a:alphaOff val="0"/>
                </a:schemeClr>
              </a:solidFill>
              <a:latin typeface="+mn-lt"/>
              <a:ea typeface="+mn-ea"/>
              <a:cs typeface="+mn-cs"/>
            </a:defRPr>
          </a:lvl6pPr>
          <a:lvl7pPr marL="2743200" algn="l" defTabSz="914400" rtl="0" eaLnBrk="1" latinLnBrk="0" hangingPunct="1">
            <a:defRPr sz="1800" kern="1200">
              <a:solidFill>
                <a:schemeClr val="dk1">
                  <a:hueOff val="0"/>
                  <a:satOff val="0"/>
                  <a:lumOff val="0"/>
                  <a:alphaOff val="0"/>
                </a:schemeClr>
              </a:solidFill>
              <a:latin typeface="+mn-lt"/>
              <a:ea typeface="+mn-ea"/>
              <a:cs typeface="+mn-cs"/>
            </a:defRPr>
          </a:lvl7pPr>
          <a:lvl8pPr marL="3200400" algn="l" defTabSz="914400" rtl="0" eaLnBrk="1" latinLnBrk="0" hangingPunct="1">
            <a:defRPr sz="1800" kern="1200">
              <a:solidFill>
                <a:schemeClr val="dk1">
                  <a:hueOff val="0"/>
                  <a:satOff val="0"/>
                  <a:lumOff val="0"/>
                  <a:alphaOff val="0"/>
                </a:schemeClr>
              </a:solidFill>
              <a:latin typeface="+mn-lt"/>
              <a:ea typeface="+mn-ea"/>
              <a:cs typeface="+mn-cs"/>
            </a:defRPr>
          </a:lvl8pPr>
          <a:lvl9pPr marL="3657600" algn="l" defTabSz="914400" rtl="0" eaLnBrk="1" latinLnBrk="0" hangingPunct="1">
            <a:defRPr sz="1800" kern="1200">
              <a:solidFill>
                <a:schemeClr val="dk1">
                  <a:hueOff val="0"/>
                  <a:satOff val="0"/>
                  <a:lumOff val="0"/>
                  <a:alphaOff val="0"/>
                </a:schemeClr>
              </a:solidFill>
              <a:latin typeface="+mn-lt"/>
              <a:ea typeface="+mn-ea"/>
              <a:cs typeface="+mn-cs"/>
            </a:defRPr>
          </a:lvl9pPr>
        </a:lstStyle>
        <a:p>
          <a:pPr marL="285750" lvl="1" indent="-285750" algn="l" defTabSz="755650">
            <a:lnSpc>
              <a:spcPct val="90000"/>
            </a:lnSpc>
            <a:spcBef>
              <a:spcPct val="0"/>
            </a:spcBef>
            <a:spcAft>
              <a:spcPct val="15000"/>
            </a:spcAft>
            <a:buFont typeface="Arial" panose="020B0604020202020204" pitchFamily="34" charset="0"/>
            <a:buChar char="•"/>
          </a:pPr>
          <a:r>
            <a:rPr lang="es-CR" sz="1200" b="0" kern="1200">
              <a:solidFill>
                <a:schemeClr val="tx1"/>
              </a:solidFill>
              <a:latin typeface="Arial" panose="020B0604020202020204" pitchFamily="34" charset="0"/>
              <a:cs typeface="Arial" panose="020B0604020202020204" pitchFamily="34" charset="0"/>
            </a:rPr>
            <a:t>Definir</a:t>
          </a:r>
          <a:r>
            <a:rPr lang="es-CR" sz="1200" b="0" kern="1200" baseline="0">
              <a:solidFill>
                <a:schemeClr val="tx1"/>
              </a:solidFill>
              <a:latin typeface="Arial" panose="020B0604020202020204" pitchFamily="34" charset="0"/>
              <a:cs typeface="Arial" panose="020B0604020202020204" pitchFamily="34" charset="0"/>
            </a:rPr>
            <a:t> el enfoque del proceso de M&amp;E</a:t>
          </a:r>
        </a:p>
        <a:p>
          <a:pPr marL="285750" lvl="1" indent="-285750" algn="l" defTabSz="755650">
            <a:lnSpc>
              <a:spcPct val="90000"/>
            </a:lnSpc>
            <a:spcBef>
              <a:spcPct val="0"/>
            </a:spcBef>
            <a:spcAft>
              <a:spcPct val="15000"/>
            </a:spcAft>
            <a:buFont typeface="Arial" panose="020B0604020202020204" pitchFamily="34" charset="0"/>
            <a:buChar char="•"/>
          </a:pPr>
          <a:r>
            <a:rPr lang="es-CR" sz="1200" b="0" kern="1200" baseline="0">
              <a:solidFill>
                <a:schemeClr val="tx1"/>
              </a:solidFill>
              <a:latin typeface="Arial" panose="020B0604020202020204" pitchFamily="34" charset="0"/>
              <a:cs typeface="Arial" panose="020B0604020202020204" pitchFamily="34" charset="0"/>
            </a:rPr>
            <a:t>Seleccionar indicadores e información para alimentar el proceso de monitoreo y evaluación</a:t>
          </a:r>
        </a:p>
        <a:p>
          <a:pPr marL="285750" lvl="1" indent="-285750" algn="l" defTabSz="755650">
            <a:lnSpc>
              <a:spcPct val="90000"/>
            </a:lnSpc>
            <a:spcBef>
              <a:spcPct val="0"/>
            </a:spcBef>
            <a:spcAft>
              <a:spcPct val="15000"/>
            </a:spcAft>
            <a:buFont typeface="Arial" panose="020B0604020202020204" pitchFamily="34" charset="0"/>
            <a:buChar char="•"/>
          </a:pPr>
          <a:r>
            <a:rPr lang="es-CR" sz="1200" b="0" kern="1200" baseline="0">
              <a:solidFill>
                <a:schemeClr val="tx1"/>
              </a:solidFill>
              <a:latin typeface="Arial" panose="020B0604020202020204" pitchFamily="34" charset="0"/>
              <a:cs typeface="Arial" panose="020B0604020202020204" pitchFamily="34" charset="0"/>
            </a:rPr>
            <a:t>Definir los roles, responsabilidades y tiempos para implementar el proceso de M&amp;E</a:t>
          </a:r>
          <a:endParaRPr lang="es-CR" sz="1200" b="0" kern="1200">
            <a:solidFill>
              <a:schemeClr val="tx1"/>
            </a:solidFill>
            <a:latin typeface="Arial" panose="020B0604020202020204" pitchFamily="34" charset="0"/>
            <a:cs typeface="Arial" panose="020B0604020202020204" pitchFamily="34" charset="0"/>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Brenda  Nuñez" id="{2194A056-6DF7-412B-8F36-CE00638B6113}" userId="brenda.nunez@biomatec.net" providerId="PeoplePicker"/>
  <person displayName="Jessie Vega Méndez" id="{C56F2F61-EF00-4206-9571-4C083B285B35}" userId="S::jessie.vega@biomatec.net::ea09cd3f-13e4-42f8-8745-3389fca52ac6" providerId="AD"/>
  <person displayName="Andrea Robles" id="{D482F5A8-11BF-4527-9C36-55DC9E349A0C}" userId="S::andrea.robles@biomatec.net::390dc55d-de57-4bbb-8cc3-5f3d2365628c" providerId="AD"/>
</personList>
</file>

<file path=xl/richData/_rels/richValueRel.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4">
  <rv s="0">
    <v>0</v>
    <v>5</v>
  </rv>
  <rv s="0">
    <v>1</v>
    <v>5</v>
  </rv>
  <rv s="0">
    <v>2</v>
    <v>5</v>
  </rv>
  <rv s="0">
    <v>3</v>
    <v>5</v>
  </rv>
  <rv s="0">
    <v>4</v>
    <v>5</v>
  </rv>
  <rv s="0">
    <v>5</v>
    <v>5</v>
  </rv>
  <rv s="0">
    <v>6</v>
    <v>5</v>
  </rv>
  <rv s="0">
    <v>7</v>
    <v>5</v>
  </rv>
  <rv s="0">
    <v>8</v>
    <v>5</v>
  </rv>
  <rv s="0">
    <v>9</v>
    <v>5</v>
  </rv>
  <rv s="0">
    <v>10</v>
    <v>5</v>
  </rv>
  <rv s="0">
    <v>11</v>
    <v>5</v>
  </rv>
  <rv s="0">
    <v>12</v>
    <v>5</v>
  </rv>
  <rv s="0">
    <v>13</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ichValueRels>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12" dT="2025-02-26T16:12:29.15" personId="{C56F2F61-EF00-4206-9571-4C083B285B35}" id="{BEFEA8EC-5597-4D51-8708-0EBE96C2A1C9}">
    <text xml:space="preserve">@Brenda  Nuñez por favor completar estos datos con los correos de las personas </text>
    <mentions>
      <mention mentionpersonId="{2194A056-6DF7-412B-8F36-CE00638B6113}" mentionId="{01F9D41C-6A27-46E9-A86A-953AFDC666F0}" startIndex="0" length="14"/>
    </mentions>
  </threadedComment>
</ThreadedComments>
</file>

<file path=xl/threadedComments/threadedComment2.xml><?xml version="1.0" encoding="utf-8"?>
<ThreadedComments xmlns="http://schemas.microsoft.com/office/spreadsheetml/2018/threadedcomments" xmlns:x="http://schemas.openxmlformats.org/spreadsheetml/2006/main">
  <threadedComment ref="G13" dT="2025-01-30T00:44:49.23" personId="{D482F5A8-11BF-4527-9C36-55DC9E349A0C}" id="{132426D8-49F4-46B4-B434-D323F52F270E}" done="1">
    <text xml:space="preserve">@Brenda  Nuñez aqui poner las cosas que sistematizaste en el otro excel </text>
    <mentions>
      <mention mentionpersonId="{2194A056-6DF7-412B-8F36-CE00638B6113}" mentionId="{7EA42942-E42D-42C5-9248-3B57481181C0}" startIndex="0" length="14"/>
    </mentions>
  </threadedComment>
  <threadedComment ref="H13" dT="2025-01-30T00:41:17.42" personId="{D482F5A8-11BF-4527-9C36-55DC9E349A0C}" id="{DE9CA785-354A-4662-8737-109EC3933079}" done="1">
    <text xml:space="preserve">@Brenda  Nuñez podes poner las entidades involucradas? </text>
    <mentions>
      <mention mentionpersonId="{2194A056-6DF7-412B-8F36-CE00638B6113}" mentionId="{6FA87128-90BE-4DD2-9B29-EEBEEC0C7F56}" startIndex="0" length="14"/>
    </mentions>
  </threadedComment>
  <threadedComment ref="I13" dT="2025-01-30T00:45:09.99" personId="{D482F5A8-11BF-4527-9C36-55DC9E349A0C}" id="{BAAAAAB9-061A-4F01-BE2A-D2559ABAD020}" done="1">
    <text>@Brenda  Nuñez poner plazo de cumplimiento que pusiste en el otro excel</text>
    <mentions>
      <mention mentionpersonId="{2194A056-6DF7-412B-8F36-CE00638B6113}" mentionId="{7F14F83B-0785-4E80-A82B-85799D432B3D}" startIndex="0" length="14"/>
    </mentions>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mep.go.cr/sites/default/files/2024-05/InformeLimon.pdf" TargetMode="External"/><Relationship Id="rId3" Type="http://schemas.openxmlformats.org/officeDocument/2006/relationships/hyperlink" Target="https://pnud-conocimiento.cr/proyecto/atlas-de-desarrollo-humano-cantonal/" TargetMode="External"/><Relationship Id="rId7" Type="http://schemas.openxmlformats.org/officeDocument/2006/relationships/hyperlink" Target="https://public.tableau.com/app/profile/jaime3826/viz/IPSCantonal2024/IPSCantonal2024?publish=yes" TargetMode="External"/><Relationship Id="rId2" Type="http://schemas.openxmlformats.org/officeDocument/2006/relationships/hyperlink" Target="https://munipococi.go.cr/index/index.php/mn-conozcanos/mn-concejomunicipal/mn-conformacionconsejo" TargetMode="External"/><Relationship Id="rId1" Type="http://schemas.openxmlformats.org/officeDocument/2006/relationships/hyperlink" Target="https://munipococi.go.cr/index/index.php/mn-conozcanos/mn-concejomunicipal/mn-conformacionconsejo" TargetMode="External"/><Relationship Id="rId6" Type="http://schemas.openxmlformats.org/officeDocument/2006/relationships/hyperlink" Target="https://cgrfiles.cgr.go.cr/publico/docsweb/documentos/publicaciones-cgr/igm/2018/igm-2018.pdf" TargetMode="External"/><Relationship Id="rId5" Type="http://schemas.openxmlformats.org/officeDocument/2006/relationships/hyperlink" Target="https://icn.cr/perfil" TargetMode="External"/><Relationship Id="rId10" Type="http://schemas.openxmlformats.org/officeDocument/2006/relationships/printerSettings" Target="../printerSettings/printerSettings2.bin"/><Relationship Id="rId4" Type="http://schemas.openxmlformats.org/officeDocument/2006/relationships/hyperlink" Target="https://pnud-conocimiento.cr/proyecto/atlas-de-desarrollo-humano-cantonal/" TargetMode="External"/><Relationship Id="rId9" Type="http://schemas.openxmlformats.org/officeDocument/2006/relationships/hyperlink" Target="https://www.mep.go.cr/sites/default/files/2024-05/InformeLimon.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9.bin"/><Relationship Id="rId4" Type="http://schemas.microsoft.com/office/2017/10/relationships/threadedComment" Target="../threadedComments/threadedComment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ambiental@munipococi.go.cr"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ramirez@senara.go.cr" TargetMode="External"/><Relationship Id="rId7" Type="http://schemas.openxmlformats.org/officeDocument/2006/relationships/vmlDrawing" Target="../drawings/vmlDrawing1.vml"/><Relationship Id="rId2" Type="http://schemas.openxmlformats.org/officeDocument/2006/relationships/hyperlink" Target="mailto:flory.picado@misalud.go.cr" TargetMode="External"/><Relationship Id="rId1" Type="http://schemas.openxmlformats.org/officeDocument/2006/relationships/hyperlink" Target="mailto:mario.cerdas@sinac.go.cr" TargetMode="External"/><Relationship Id="rId6" Type="http://schemas.openxmlformats.org/officeDocument/2006/relationships/printerSettings" Target="../printerSettings/printerSettings6.bin"/><Relationship Id="rId5" Type="http://schemas.openxmlformats.org/officeDocument/2006/relationships/hyperlink" Target="mailto:susan.segura@mideplan.go.cr" TargetMode="External"/><Relationship Id="rId10" Type="http://schemas.microsoft.com/office/2019/04/relationships/documenttask" Target="../documenttasks/documenttask1.xml"/><Relationship Id="rId4" Type="http://schemas.openxmlformats.org/officeDocument/2006/relationships/hyperlink" Target="mailto:info@cunlimon.ac.cr" TargetMode="External"/><Relationship Id="rId9"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8EC48-80D3-4EFC-985B-ED241E10FD6C}">
  <sheetPr>
    <tabColor theme="3" tint="-0.249977111117893"/>
  </sheetPr>
  <dimension ref="A2:CB84"/>
  <sheetViews>
    <sheetView zoomScale="80" zoomScaleNormal="80" workbookViewId="0">
      <selection activeCell="G4" sqref="G4"/>
    </sheetView>
  </sheetViews>
  <sheetFormatPr defaultColWidth="9.140625" defaultRowHeight="14.45"/>
  <cols>
    <col min="1" max="1" width="9.140625" style="30"/>
    <col min="2" max="2" width="45.7109375" style="29" customWidth="1"/>
    <col min="3" max="3" width="52.5703125" style="29" customWidth="1"/>
    <col min="4" max="4" width="14.140625" style="29" customWidth="1"/>
    <col min="5" max="5" width="14.28515625" style="29" customWidth="1"/>
    <col min="6" max="80" width="9.140625" style="30"/>
  </cols>
  <sheetData>
    <row r="2" spans="2:5" ht="70.150000000000006" customHeight="1">
      <c r="B2" s="577"/>
      <c r="C2" s="577"/>
      <c r="D2" s="577"/>
      <c r="E2" s="577"/>
    </row>
    <row r="3" spans="2:5" ht="24.6" customHeight="1">
      <c r="B3" s="52" t="s">
        <v>0</v>
      </c>
      <c r="C3" s="577"/>
      <c r="D3" s="51"/>
      <c r="E3" s="577"/>
    </row>
    <row r="4" spans="2:5" ht="25.15" customHeight="1" thickBot="1">
      <c r="B4" s="53"/>
      <c r="C4" s="577"/>
      <c r="D4" s="51"/>
      <c r="E4" s="577"/>
    </row>
    <row r="5" spans="2:5" ht="85.9" customHeight="1" thickBot="1">
      <c r="B5" s="578" t="s">
        <v>1</v>
      </c>
      <c r="C5" s="579"/>
      <c r="D5" s="579"/>
      <c r="E5" s="580"/>
    </row>
    <row r="6" spans="2:5" ht="20.25" customHeight="1" thickBot="1">
      <c r="B6" s="577"/>
      <c r="C6" s="577"/>
      <c r="D6" s="577"/>
      <c r="E6" s="577"/>
    </row>
    <row r="7" spans="2:5" ht="91.5" customHeight="1" thickBot="1">
      <c r="B7" s="578" t="s">
        <v>2</v>
      </c>
      <c r="C7" s="579"/>
      <c r="D7" s="579"/>
      <c r="E7" s="580"/>
    </row>
    <row r="8" spans="2:5" s="30" customFormat="1" ht="20.100000000000001" customHeight="1" thickBot="1">
      <c r="B8" s="577"/>
      <c r="C8" s="577"/>
      <c r="D8" s="577"/>
      <c r="E8" s="577"/>
    </row>
    <row r="9" spans="2:5" ht="83.45" customHeight="1" thickBot="1">
      <c r="B9" s="578" t="s">
        <v>3</v>
      </c>
      <c r="C9" s="579"/>
      <c r="D9" s="579"/>
      <c r="E9" s="580"/>
    </row>
    <row r="10" spans="2:5" s="30" customFormat="1" ht="17.45" customHeight="1" thickBot="1">
      <c r="B10" s="577"/>
    </row>
    <row r="11" spans="2:5" s="30" customFormat="1" ht="48" customHeight="1">
      <c r="B11" s="581" t="s">
        <v>4</v>
      </c>
      <c r="C11" s="582"/>
      <c r="D11" s="582"/>
      <c r="E11" s="583"/>
    </row>
    <row r="12" spans="2:5" s="30" customFormat="1" ht="48" customHeight="1">
      <c r="B12" s="584"/>
      <c r="C12" s="585"/>
      <c r="D12" s="585"/>
      <c r="E12" s="586"/>
    </row>
    <row r="13" spans="2:5" s="30" customFormat="1" ht="48" customHeight="1">
      <c r="B13" s="584"/>
      <c r="C13" s="585"/>
      <c r="D13" s="585"/>
      <c r="E13" s="586"/>
    </row>
    <row r="14" spans="2:5" s="30" customFormat="1" ht="48" customHeight="1">
      <c r="B14" s="584"/>
      <c r="C14" s="585"/>
      <c r="D14" s="585"/>
      <c r="E14" s="586"/>
    </row>
    <row r="15" spans="2:5" s="30" customFormat="1" ht="48" customHeight="1">
      <c r="B15" s="584"/>
      <c r="C15" s="585"/>
      <c r="D15" s="585"/>
      <c r="E15" s="586"/>
    </row>
    <row r="16" spans="2:5" s="30" customFormat="1" ht="48" customHeight="1">
      <c r="B16" s="584"/>
      <c r="C16" s="585"/>
      <c r="D16" s="585"/>
      <c r="E16" s="586"/>
    </row>
    <row r="17" spans="2:5" s="30" customFormat="1" ht="48" customHeight="1">
      <c r="B17" s="584"/>
      <c r="C17" s="585"/>
      <c r="D17" s="585"/>
      <c r="E17" s="586"/>
    </row>
    <row r="18" spans="2:5" s="30" customFormat="1" ht="20.45" customHeight="1">
      <c r="B18" s="584"/>
      <c r="C18" s="585"/>
      <c r="D18" s="585"/>
      <c r="E18" s="586"/>
    </row>
    <row r="19" spans="2:5" s="30" customFormat="1" ht="18.600000000000001" customHeight="1">
      <c r="B19" s="584"/>
      <c r="C19" s="585"/>
      <c r="D19" s="585"/>
      <c r="E19" s="586"/>
    </row>
    <row r="20" spans="2:5" s="30" customFormat="1" ht="16.899999999999999" customHeight="1">
      <c r="B20" s="584"/>
      <c r="C20" s="585"/>
      <c r="D20" s="585"/>
      <c r="E20" s="586"/>
    </row>
    <row r="21" spans="2:5" s="30" customFormat="1" ht="13.9" customHeight="1">
      <c r="B21" s="584"/>
      <c r="C21" s="585"/>
      <c r="D21" s="585"/>
      <c r="E21" s="586"/>
    </row>
    <row r="22" spans="2:5" s="30" customFormat="1" ht="13.9" customHeight="1">
      <c r="B22" s="584"/>
      <c r="C22" s="585"/>
      <c r="D22" s="585"/>
      <c r="E22" s="586"/>
    </row>
    <row r="23" spans="2:5" s="30" customFormat="1" ht="13.9" customHeight="1">
      <c r="B23" s="584"/>
      <c r="C23" s="585"/>
      <c r="D23" s="585"/>
      <c r="E23" s="586"/>
    </row>
    <row r="24" spans="2:5" s="30" customFormat="1" ht="13.9" customHeight="1">
      <c r="B24" s="584"/>
      <c r="C24" s="585"/>
      <c r="D24" s="585"/>
      <c r="E24" s="586"/>
    </row>
    <row r="25" spans="2:5" s="30" customFormat="1" ht="13.9" customHeight="1">
      <c r="B25" s="584"/>
      <c r="C25" s="585"/>
      <c r="D25" s="585"/>
      <c r="E25" s="586"/>
    </row>
    <row r="26" spans="2:5" s="30" customFormat="1" ht="13.9" customHeight="1">
      <c r="B26" s="584"/>
      <c r="C26" s="585"/>
      <c r="D26" s="585"/>
      <c r="E26" s="586"/>
    </row>
    <row r="27" spans="2:5" s="30" customFormat="1" ht="13.9" customHeight="1">
      <c r="B27" s="584"/>
      <c r="C27" s="585"/>
      <c r="D27" s="585"/>
      <c r="E27" s="586"/>
    </row>
    <row r="28" spans="2:5" s="30" customFormat="1" ht="13.9" customHeight="1">
      <c r="B28" s="584"/>
      <c r="C28" s="585"/>
      <c r="D28" s="585"/>
      <c r="E28" s="586"/>
    </row>
    <row r="29" spans="2:5" s="30" customFormat="1" ht="13.9" customHeight="1">
      <c r="B29" s="584"/>
      <c r="C29" s="585"/>
      <c r="D29" s="585"/>
      <c r="E29" s="586"/>
    </row>
    <row r="30" spans="2:5" s="30" customFormat="1" ht="13.9" customHeight="1">
      <c r="B30" s="584"/>
      <c r="C30" s="585"/>
      <c r="D30" s="585"/>
      <c r="E30" s="586"/>
    </row>
    <row r="31" spans="2:5" s="30" customFormat="1" ht="13.9" customHeight="1">
      <c r="B31" s="584"/>
      <c r="C31" s="585"/>
      <c r="D31" s="585"/>
      <c r="E31" s="586"/>
    </row>
    <row r="32" spans="2:5" s="30" customFormat="1" ht="13.9" customHeight="1">
      <c r="B32" s="584"/>
      <c r="C32" s="585"/>
      <c r="D32" s="585"/>
      <c r="E32" s="586"/>
    </row>
    <row r="33" spans="2:5" s="30" customFormat="1" ht="13.9" customHeight="1">
      <c r="B33" s="584"/>
      <c r="C33" s="585"/>
      <c r="D33" s="585"/>
      <c r="E33" s="586"/>
    </row>
    <row r="34" spans="2:5" s="30" customFormat="1" ht="13.9" customHeight="1">
      <c r="B34" s="584"/>
      <c r="C34" s="585"/>
      <c r="D34" s="585"/>
      <c r="E34" s="586"/>
    </row>
    <row r="35" spans="2:5" s="30" customFormat="1" ht="13.9" customHeight="1">
      <c r="B35" s="584"/>
      <c r="C35" s="585"/>
      <c r="D35" s="585"/>
      <c r="E35" s="586"/>
    </row>
    <row r="36" spans="2:5" s="30" customFormat="1" ht="13.9" customHeight="1">
      <c r="B36" s="584"/>
      <c r="C36" s="585"/>
      <c r="D36" s="585"/>
      <c r="E36" s="586"/>
    </row>
    <row r="37" spans="2:5" s="30" customFormat="1" ht="14.45" customHeight="1">
      <c r="B37" s="584"/>
      <c r="C37" s="585"/>
      <c r="D37" s="585"/>
      <c r="E37" s="586"/>
    </row>
    <row r="38" spans="2:5" s="30" customFormat="1" ht="16.149999999999999" customHeight="1" thickBot="1">
      <c r="B38" s="587"/>
      <c r="C38" s="588"/>
      <c r="D38" s="588"/>
      <c r="E38" s="589"/>
    </row>
    <row r="39" spans="2:5" s="30" customFormat="1" ht="21" customHeight="1">
      <c r="B39" s="590"/>
      <c r="C39" s="590"/>
      <c r="D39" s="590"/>
      <c r="E39" s="590"/>
    </row>
    <row r="40" spans="2:5" s="30" customFormat="1" ht="15.6" customHeight="1">
      <c r="B40" s="163" t="s">
        <v>5</v>
      </c>
      <c r="C40" s="590"/>
      <c r="D40" s="590"/>
      <c r="E40" s="590"/>
    </row>
    <row r="41" spans="2:5" s="30" customFormat="1" ht="15.6" customHeight="1" thickBot="1">
      <c r="B41" s="163"/>
      <c r="C41" s="590"/>
      <c r="D41" s="590"/>
      <c r="E41" s="590"/>
    </row>
    <row r="42" spans="2:5" s="30" customFormat="1">
      <c r="B42" s="164" t="s">
        <v>6</v>
      </c>
      <c r="C42" s="591"/>
      <c r="D42" s="591"/>
      <c r="E42" s="592"/>
    </row>
    <row r="43" spans="2:5" s="30" customFormat="1">
      <c r="B43" s="593" t="s">
        <v>7</v>
      </c>
      <c r="C43" s="577"/>
      <c r="D43" s="62"/>
      <c r="E43" s="592"/>
    </row>
    <row r="44" spans="2:5" s="69" customFormat="1" ht="15.6">
      <c r="B44" s="68" t="s">
        <v>8</v>
      </c>
      <c r="E44" s="592"/>
    </row>
    <row r="45" spans="2:5" s="30" customFormat="1">
      <c r="B45" s="68" t="s">
        <v>9</v>
      </c>
      <c r="C45" s="577"/>
      <c r="D45" s="62"/>
      <c r="E45" s="592"/>
    </row>
    <row r="46" spans="2:5" s="30" customFormat="1">
      <c r="B46" s="68" t="s">
        <v>10</v>
      </c>
      <c r="C46" s="577"/>
      <c r="D46" s="62"/>
      <c r="E46" s="592"/>
    </row>
    <row r="47" spans="2:5" s="30" customFormat="1">
      <c r="B47" s="68" t="s">
        <v>11</v>
      </c>
      <c r="C47" s="577"/>
      <c r="D47" s="62"/>
      <c r="E47" s="592"/>
    </row>
    <row r="48" spans="2:5" s="30" customFormat="1">
      <c r="B48" s="68" t="s">
        <v>12</v>
      </c>
      <c r="C48" s="577"/>
      <c r="D48" s="62"/>
      <c r="E48" s="592"/>
    </row>
    <row r="49" spans="2:5" s="30" customFormat="1">
      <c r="B49" s="68" t="s">
        <v>13</v>
      </c>
      <c r="E49" s="592"/>
    </row>
    <row r="50" spans="2:5" s="30" customFormat="1">
      <c r="B50" s="68" t="s">
        <v>14</v>
      </c>
      <c r="E50" s="592"/>
    </row>
    <row r="51" spans="2:5" s="30" customFormat="1">
      <c r="B51" s="593" t="s">
        <v>15</v>
      </c>
      <c r="E51" s="592"/>
    </row>
    <row r="52" spans="2:5" s="30" customFormat="1">
      <c r="B52" s="68" t="s">
        <v>16</v>
      </c>
      <c r="E52" s="592"/>
    </row>
    <row r="53" spans="2:5" s="30" customFormat="1">
      <c r="B53" s="68" t="s">
        <v>17</v>
      </c>
      <c r="E53" s="592"/>
    </row>
    <row r="54" spans="2:5" s="30" customFormat="1">
      <c r="B54" s="68" t="s">
        <v>18</v>
      </c>
      <c r="E54" s="592"/>
    </row>
    <row r="55" spans="2:5" s="30" customFormat="1">
      <c r="B55" s="68" t="s">
        <v>19</v>
      </c>
      <c r="E55" s="592"/>
    </row>
    <row r="56" spans="2:5" s="30" customFormat="1">
      <c r="B56" s="165" t="s">
        <v>20</v>
      </c>
      <c r="E56" s="592"/>
    </row>
    <row r="57" spans="2:5" s="30" customFormat="1">
      <c r="B57" s="593" t="s">
        <v>21</v>
      </c>
      <c r="E57" s="592"/>
    </row>
    <row r="58" spans="2:5" s="30" customFormat="1">
      <c r="B58" s="68" t="s">
        <v>22</v>
      </c>
      <c r="E58" s="592"/>
    </row>
    <row r="59" spans="2:5" s="30" customFormat="1">
      <c r="B59" s="68" t="s">
        <v>23</v>
      </c>
      <c r="E59" s="592"/>
    </row>
    <row r="60" spans="2:5">
      <c r="B60" s="577"/>
      <c r="C60" s="577"/>
      <c r="D60" s="577"/>
      <c r="E60" s="592"/>
    </row>
    <row r="61" spans="2:5" s="30" customFormat="1">
      <c r="B61" s="67" t="s">
        <v>24</v>
      </c>
      <c r="E61" s="592"/>
    </row>
    <row r="62" spans="2:5" s="30" customFormat="1">
      <c r="B62" s="68" t="s">
        <v>25</v>
      </c>
      <c r="E62" s="592"/>
    </row>
    <row r="63" spans="2:5" s="30" customFormat="1">
      <c r="B63" s="68" t="s">
        <v>26</v>
      </c>
      <c r="E63" s="592"/>
    </row>
    <row r="64" spans="2:5" s="30" customFormat="1">
      <c r="B64" s="68" t="s">
        <v>27</v>
      </c>
      <c r="E64" s="592"/>
    </row>
    <row r="65" spans="2:5" s="30" customFormat="1">
      <c r="B65" s="68" t="s">
        <v>28</v>
      </c>
      <c r="E65" s="592"/>
    </row>
    <row r="66" spans="2:5" s="30" customFormat="1">
      <c r="B66" s="68" t="s">
        <v>29</v>
      </c>
      <c r="E66" s="592"/>
    </row>
    <row r="67" spans="2:5" s="30" customFormat="1">
      <c r="B67" s="68"/>
      <c r="E67" s="592"/>
    </row>
    <row r="68" spans="2:5" s="30" customFormat="1">
      <c r="B68" s="67" t="s">
        <v>30</v>
      </c>
      <c r="E68" s="592"/>
    </row>
    <row r="69" spans="2:5" s="30" customFormat="1">
      <c r="B69" s="68" t="s">
        <v>31</v>
      </c>
      <c r="E69" s="592"/>
    </row>
    <row r="70" spans="2:5" s="30" customFormat="1">
      <c r="B70" s="68"/>
      <c r="E70" s="592"/>
    </row>
    <row r="71" spans="2:5" s="30" customFormat="1" ht="15" thickBot="1">
      <c r="B71" s="162"/>
      <c r="C71" s="594"/>
      <c r="D71" s="70"/>
      <c r="E71" s="595"/>
    </row>
    <row r="72" spans="2:5" s="30" customFormat="1" ht="15.6">
      <c r="B72" s="69"/>
      <c r="C72" s="577"/>
      <c r="D72" s="62"/>
      <c r="E72" s="577"/>
    </row>
    <row r="73" spans="2:5" s="30" customFormat="1" ht="16.149999999999999" thickBot="1">
      <c r="B73" s="69"/>
      <c r="C73" s="577"/>
      <c r="D73" s="62"/>
      <c r="E73" s="577"/>
    </row>
    <row r="74" spans="2:5" s="30" customFormat="1">
      <c r="B74" s="71" t="s">
        <v>32</v>
      </c>
      <c r="C74" s="591"/>
      <c r="D74" s="591"/>
      <c r="E74" s="596"/>
    </row>
    <row r="75" spans="2:5">
      <c r="B75" s="72" t="s">
        <v>33</v>
      </c>
      <c r="C75" s="577"/>
      <c r="D75" s="577"/>
      <c r="E75" s="592"/>
    </row>
    <row r="76" spans="2:5">
      <c r="B76" s="72" t="s">
        <v>34</v>
      </c>
      <c r="C76" s="597"/>
      <c r="D76" s="577"/>
      <c r="E76" s="592"/>
    </row>
    <row r="77" spans="2:5">
      <c r="B77" s="72" t="s">
        <v>35</v>
      </c>
      <c r="C77" s="597"/>
      <c r="D77" s="577"/>
      <c r="E77" s="592"/>
    </row>
    <row r="78" spans="2:5">
      <c r="B78" s="72" t="s">
        <v>36</v>
      </c>
      <c r="C78" s="597"/>
      <c r="D78" s="577"/>
      <c r="E78" s="592"/>
    </row>
    <row r="79" spans="2:5">
      <c r="B79" s="72" t="s">
        <v>37</v>
      </c>
      <c r="C79" s="597"/>
      <c r="D79" s="577"/>
      <c r="E79" s="592"/>
    </row>
    <row r="80" spans="2:5">
      <c r="B80" s="72"/>
      <c r="C80" s="597"/>
      <c r="D80" s="577"/>
      <c r="E80" s="592"/>
    </row>
    <row r="81" spans="2:5">
      <c r="B81" s="73"/>
      <c r="C81" s="577"/>
      <c r="D81" s="577"/>
      <c r="E81" s="592"/>
    </row>
    <row r="82" spans="2:5">
      <c r="B82" s="74" t="s">
        <v>38</v>
      </c>
      <c r="C82" s="577"/>
      <c r="D82" s="577"/>
      <c r="E82" s="592"/>
    </row>
    <row r="83" spans="2:5">
      <c r="B83" s="336" t="s">
        <v>39</v>
      </c>
      <c r="C83" s="337"/>
      <c r="D83" s="337"/>
      <c r="E83" s="338"/>
    </row>
    <row r="84" spans="2:5">
      <c r="B84" s="336"/>
      <c r="C84" s="337"/>
      <c r="D84" s="337"/>
      <c r="E84" s="338"/>
    </row>
  </sheetData>
  <mergeCells count="5">
    <mergeCell ref="B5:E5"/>
    <mergeCell ref="B7:E7"/>
    <mergeCell ref="B9:E9"/>
    <mergeCell ref="B11:E38"/>
    <mergeCell ref="B83:E84"/>
  </mergeCells>
  <hyperlinks>
    <hyperlink ref="B45" location="'1A. Equipo'!A1" display="Herramienta 1. Equipo municipal" xr:uid="{0E04482E-43C4-4E50-9298-F2FC1ABD4E77}"/>
    <hyperlink ref="B46" location="'1A. Compromiso municipal'!A1" display="Herramienta 3. Compromiso municipal" xr:uid="{E5466554-DA14-44C5-80A9-CF60C30D99AD}"/>
    <hyperlink ref="B47" location="'1A. Gobernanza'!A1" display="Herramienta 4. Gobernanza para la adaptación" xr:uid="{CF63AB26-FB46-409F-8436-1CD0239DDDF0}"/>
    <hyperlink ref="B48" location="'1A. Plan de Trabajo'!A1" display="Herramienta 5. Plan de trabajo" xr:uid="{F12A8680-00CD-4ABB-B053-14A4E5A8D9E3}"/>
    <hyperlink ref="B49" location="'1A. Actores clave'!A1" display="Herramienta 6. Actores clave" xr:uid="{9B5C31C6-3736-4C17-8B1B-8405DA520AE0}"/>
    <hyperlink ref="B50" location="'1A.  Prioridades de desarrollo'!A1" display="Herramienta 7. Prioridades de desarrollo plasmadas en los instrumentos de planificación y política local" xr:uid="{D107285F-25D1-44BC-BDBD-EFC7F99C6FD9}"/>
    <hyperlink ref="B44" location="'Ficha general'!A1" display="Herramienta 1. Ficha general del cantón" xr:uid="{4C46AE37-C311-461F-ABC1-848B6F77B827}"/>
    <hyperlink ref="B52" location="'1B. Obj, alcance y metodología'!A1" display="Herramienta 12. Objetivo, alcance y metodología para el análisis de riesgos asociados al clima" xr:uid="{C36B5AB5-2CF3-4A37-A370-1B55E8806085}"/>
    <hyperlink ref="B53" location="'1B. Amenazas asociadas al clima'!A1" display="Herramienta 13. Análisis de las amenazas asociadas al clima e impactos" xr:uid="{30DE37BD-D4F5-4D9E-B7CC-3CBAD133E341}"/>
    <hyperlink ref="B54" location="'1B. Vulnerabilidad climática'!A1" display="Herramienta 14. Analizando la vulnerabilidad climática del cantón" xr:uid="{9C42A080-07EA-45DA-B632-CA3885F0C3ED}"/>
    <hyperlink ref="B55" location="'1B. Exposición climática'!A1" display="Herramienta 15. Análisis de la exposición asociada al clima del cantón" xr:uid="{C749384B-6AD3-4A64-800A-98E8834B22EB}"/>
    <hyperlink ref="B56" location="'1B. Riesgos asociados clima'!A1" display="Herramienta 16. Análisis del riesgo asociado al clima cantonal" xr:uid="{7D022B61-162F-4BDD-871A-31AB4105C5C3}"/>
    <hyperlink ref="B58" location="'1C. Contexto territorial'!A1" display="Herramienta 18. Análisis del contexto territorial del cantón " xr:uid="{3871B49E-2568-4379-980F-309151E3DA78}"/>
    <hyperlink ref="B59" location="'1C. Necesidades y oportunidades'!A1" display="Herramienta 19. Necesidades y oportunidades de adaptación" xr:uid="{0D5006B3-7F3E-4F2A-A2B9-E4FBAEDAC55D}"/>
    <hyperlink ref="B62" location="'2. Visión, ejes y objetivos'!A1" display="Herramienta 20. Visión, ejes estratégicos y objetivos de adaptación" xr:uid="{2A769C08-F188-44F9-8EED-E6273045768C}"/>
    <hyperlink ref="B63" location="'2. Priorización'!A1" display="Herramienta 24. Priorización de las medidas de adaptación" xr:uid="{419D5EB5-7AF6-420F-8E0B-257AAE4A4F14}"/>
    <hyperlink ref="B64" location="'2. Identificación de mecanismos'!A1" display="Herramienta 25. Identificación de mecanismos para la integración de las medidas de adaptación priorizadas en el desarrollo local" xr:uid="{166BD56D-ED91-4974-8E75-F0574D9C09A5}"/>
    <hyperlink ref="B65" location="'2. Mecanismos'!A1" display="Herramienta 26. Síntesis de los mecanismos para la integración de las medidas de adaptación priorizadas en la gestión y planificación del desarrollo local" xr:uid="{F93F3C12-D966-4468-B3F3-DA36D633E584}"/>
    <hyperlink ref="B66" location="'2. Resumen_medidas'!A1" display="Herramienta 27. Síntesis de las medidas de adaptación prioritarias" xr:uid="{E4911094-D013-427B-AF88-E04F679F58E5}"/>
    <hyperlink ref="B69" location="'3. Indicadores'!A1" display="Herramienta 28. Síntesis del proceso para el monitoreo y evaluación" xr:uid="{FD391171-1C96-4359-9236-E44A404B2040}"/>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2626B-6F12-4285-985C-9AB1C71D0212}">
  <sheetPr>
    <tabColor theme="8" tint="-0.249977111117893"/>
  </sheetPr>
  <dimension ref="A1:J6"/>
  <sheetViews>
    <sheetView topLeftCell="A4" zoomScale="80" zoomScaleNormal="80" workbookViewId="0"/>
  </sheetViews>
  <sheetFormatPr defaultColWidth="11.42578125" defaultRowHeight="14.45"/>
  <sheetData>
    <row r="1" spans="1:10" s="24" customFormat="1" ht="30" customHeight="1">
      <c r="A1" s="83" t="s">
        <v>118</v>
      </c>
      <c r="B1" s="83"/>
      <c r="C1" s="26"/>
      <c r="D1" s="26"/>
      <c r="E1" s="23"/>
      <c r="F1" s="23"/>
      <c r="G1" s="23"/>
      <c r="H1" s="23"/>
      <c r="I1" s="23"/>
      <c r="J1" s="23"/>
    </row>
    <row r="2" spans="1:10" s="30" customFormat="1">
      <c r="B2" s="28"/>
      <c r="C2" s="28"/>
      <c r="D2" s="28"/>
      <c r="E2" s="28"/>
      <c r="F2" s="28"/>
      <c r="G2" s="28"/>
      <c r="H2" s="28"/>
      <c r="I2" s="28"/>
      <c r="J2" s="28"/>
    </row>
    <row r="3" spans="1:10" s="30" customFormat="1" ht="14.45" customHeight="1">
      <c r="C3" s="624"/>
      <c r="D3" s="624"/>
      <c r="E3" s="624"/>
      <c r="F3" s="624"/>
      <c r="G3" s="624"/>
      <c r="H3" s="624"/>
      <c r="I3" s="624"/>
      <c r="J3" s="624"/>
    </row>
    <row r="4" spans="1:10" s="30" customFormat="1" ht="68.45" customHeight="1">
      <c r="B4" s="602" t="s">
        <v>549</v>
      </c>
      <c r="C4" s="602"/>
      <c r="D4" s="602"/>
      <c r="E4" s="602"/>
      <c r="F4" s="602"/>
      <c r="G4" s="602"/>
      <c r="H4" s="602"/>
      <c r="I4" s="602"/>
      <c r="J4" s="602"/>
    </row>
    <row r="5" spans="1:10" s="30" customFormat="1" ht="16.149999999999999" customHeight="1">
      <c r="B5" s="601"/>
      <c r="C5" s="601"/>
      <c r="D5" s="601"/>
      <c r="E5" s="601"/>
      <c r="F5" s="601"/>
      <c r="G5" s="601"/>
      <c r="H5" s="601"/>
      <c r="I5" s="601"/>
      <c r="J5" s="601"/>
    </row>
    <row r="6" spans="1:10" s="30" customFormat="1" ht="32.450000000000003" customHeight="1">
      <c r="B6" s="602" t="s">
        <v>550</v>
      </c>
      <c r="C6" s="602"/>
      <c r="D6" s="602"/>
      <c r="E6" s="602"/>
      <c r="F6" s="602"/>
      <c r="G6" s="602"/>
      <c r="H6" s="602"/>
      <c r="I6" s="602"/>
      <c r="J6" s="602"/>
    </row>
  </sheetData>
  <mergeCells count="2">
    <mergeCell ref="B6:J6"/>
    <mergeCell ref="B4:J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05B60-256B-4F17-B102-39F55530A728}">
  <sheetPr>
    <tabColor theme="8" tint="-0.249977111117893"/>
  </sheetPr>
  <dimension ref="A1:P16"/>
  <sheetViews>
    <sheetView tabSelected="1" zoomScale="39" zoomScaleNormal="80" workbookViewId="0">
      <selection activeCell="G25" sqref="G25"/>
    </sheetView>
  </sheetViews>
  <sheetFormatPr defaultColWidth="9.140625" defaultRowHeight="14.45"/>
  <cols>
    <col min="1" max="2" width="22.42578125" customWidth="1"/>
    <col min="3" max="3" width="34" customWidth="1"/>
    <col min="4" max="4" width="30.5703125" customWidth="1"/>
    <col min="5" max="5" width="33.5703125" customWidth="1"/>
    <col min="6" max="6" width="32.85546875" customWidth="1"/>
    <col min="7" max="7" width="28.5703125" customWidth="1"/>
    <col min="8" max="8" width="31.85546875" customWidth="1"/>
    <col min="9" max="9" width="23.42578125" customWidth="1"/>
    <col min="10" max="10" width="32.7109375" customWidth="1"/>
    <col min="11" max="11" width="21.85546875" customWidth="1"/>
    <col min="12" max="12" width="25.140625" customWidth="1"/>
    <col min="13" max="13" width="25.42578125" customWidth="1"/>
    <col min="14" max="14" width="21.7109375" customWidth="1"/>
    <col min="15" max="15" width="21.85546875" customWidth="1"/>
    <col min="16" max="16" width="22.28515625" customWidth="1"/>
    <col min="17" max="17" width="24.42578125" customWidth="1"/>
    <col min="18" max="18" width="25" customWidth="1"/>
  </cols>
  <sheetData>
    <row r="1" spans="1:16" s="25" customFormat="1" ht="23.1" customHeight="1">
      <c r="A1" s="61" t="s">
        <v>118</v>
      </c>
      <c r="B1" s="609"/>
      <c r="C1" s="26"/>
      <c r="D1" s="26"/>
      <c r="E1" s="609"/>
      <c r="F1" s="609"/>
      <c r="G1" s="609"/>
      <c r="H1" s="609"/>
      <c r="I1" s="609"/>
      <c r="J1" s="609"/>
      <c r="K1" s="609"/>
      <c r="L1" s="609"/>
      <c r="M1" s="609"/>
      <c r="N1" s="609"/>
      <c r="O1" s="609"/>
      <c r="P1" s="609"/>
    </row>
    <row r="2" spans="1:16" s="10" customFormat="1" ht="15.6">
      <c r="A2" s="4" t="s">
        <v>551</v>
      </c>
      <c r="B2" s="610"/>
      <c r="C2" s="4"/>
      <c r="D2" s="4"/>
      <c r="E2" s="610"/>
      <c r="F2" s="610"/>
      <c r="G2" s="610"/>
      <c r="H2" s="610"/>
      <c r="I2" s="610"/>
      <c r="J2" s="610"/>
      <c r="K2" s="610"/>
      <c r="L2" s="610"/>
      <c r="M2" s="610"/>
      <c r="N2" s="610"/>
      <c r="O2" s="610"/>
      <c r="P2" s="610"/>
    </row>
    <row r="3" spans="1:16" s="11" customFormat="1" ht="15.6">
      <c r="B3" s="9" t="s">
        <v>552</v>
      </c>
      <c r="D3" s="9"/>
    </row>
    <row r="4" spans="1:16" s="30" customFormat="1"/>
    <row r="5" spans="1:16" s="30" customFormat="1" ht="15.6">
      <c r="A5" s="94" t="s">
        <v>16</v>
      </c>
    </row>
    <row r="6" spans="1:16" s="30" customFormat="1">
      <c r="A6" s="603"/>
    </row>
    <row r="7" spans="1:16" s="30" customFormat="1" ht="33.6" customHeight="1">
      <c r="A7" s="63" t="s">
        <v>553</v>
      </c>
      <c r="B7" s="424" t="s">
        <v>554</v>
      </c>
      <c r="C7" s="424"/>
      <c r="D7" s="424"/>
      <c r="E7" s="424"/>
      <c r="F7" s="424"/>
      <c r="G7" s="424"/>
      <c r="H7" s="424"/>
      <c r="I7" s="424"/>
      <c r="J7" s="424"/>
      <c r="K7" s="424"/>
      <c r="L7" s="424"/>
    </row>
    <row r="8" spans="1:16" s="30" customFormat="1" ht="26.45" customHeight="1">
      <c r="A8" s="63" t="s">
        <v>43</v>
      </c>
      <c r="B8" s="376" t="s">
        <v>555</v>
      </c>
      <c r="C8" s="376"/>
      <c r="D8" s="376"/>
      <c r="E8" s="376"/>
      <c r="F8" s="376"/>
      <c r="G8" s="376"/>
      <c r="H8" s="376"/>
      <c r="I8" s="376"/>
      <c r="J8" s="376"/>
      <c r="K8" s="376"/>
      <c r="L8" s="376"/>
    </row>
    <row r="9" spans="1:16" s="30" customFormat="1" ht="39" customHeight="1">
      <c r="A9" s="63" t="s">
        <v>45</v>
      </c>
      <c r="B9" s="376" t="s">
        <v>556</v>
      </c>
      <c r="C9" s="376"/>
      <c r="D9" s="376"/>
      <c r="E9" s="376"/>
      <c r="F9" s="376"/>
      <c r="G9" s="139"/>
      <c r="H9" s="139"/>
      <c r="I9" s="139"/>
      <c r="J9" s="139"/>
      <c r="K9" s="139"/>
      <c r="L9" s="139"/>
    </row>
    <row r="10" spans="1:16" s="30" customFormat="1"/>
    <row r="11" spans="1:16" s="30" customFormat="1"/>
    <row r="12" spans="1:16" s="30" customFormat="1" ht="15" thickBot="1"/>
    <row r="13" spans="1:16" s="28" customFormat="1" ht="27.6" customHeight="1" thickBot="1">
      <c r="A13" s="151" t="s">
        <v>557</v>
      </c>
      <c r="B13" s="425" t="s">
        <v>558</v>
      </c>
      <c r="C13" s="426"/>
      <c r="D13" s="426"/>
      <c r="E13" s="426"/>
      <c r="F13" s="426"/>
      <c r="G13" s="426"/>
      <c r="H13" s="427"/>
      <c r="I13" s="153"/>
      <c r="J13" s="154"/>
      <c r="K13" s="154"/>
      <c r="L13" s="109" t="s">
        <v>559</v>
      </c>
      <c r="M13" s="154"/>
      <c r="N13" s="154"/>
      <c r="O13" s="154"/>
      <c r="P13" s="155"/>
    </row>
    <row r="14" spans="1:16" s="142" customFormat="1" ht="30" customHeight="1" thickBot="1">
      <c r="A14" s="152"/>
      <c r="B14" s="110" t="s">
        <v>560</v>
      </c>
      <c r="C14" s="110" t="s">
        <v>561</v>
      </c>
      <c r="D14" s="110" t="s">
        <v>562</v>
      </c>
      <c r="E14" s="110" t="s">
        <v>563</v>
      </c>
      <c r="F14" s="60" t="s">
        <v>564</v>
      </c>
      <c r="G14" s="110" t="s">
        <v>565</v>
      </c>
      <c r="H14" s="110" t="s">
        <v>566</v>
      </c>
      <c r="I14" s="41" t="s">
        <v>567</v>
      </c>
      <c r="J14" s="41" t="s">
        <v>568</v>
      </c>
      <c r="K14" s="41" t="s">
        <v>569</v>
      </c>
      <c r="L14" s="41" t="s">
        <v>570</v>
      </c>
      <c r="M14" s="41" t="s">
        <v>571</v>
      </c>
      <c r="N14" s="41" t="s">
        <v>572</v>
      </c>
      <c r="O14" s="41" t="s">
        <v>573</v>
      </c>
      <c r="P14" s="41" t="s">
        <v>574</v>
      </c>
    </row>
    <row r="15" spans="1:16" s="30" customFormat="1" ht="153.75" hidden="1" customHeight="1">
      <c r="A15" s="150" t="s">
        <v>575</v>
      </c>
      <c r="B15" s="129" t="s">
        <v>576</v>
      </c>
      <c r="C15" s="129" t="s">
        <v>577</v>
      </c>
      <c r="D15" s="129" t="s">
        <v>578</v>
      </c>
      <c r="E15" s="129" t="s">
        <v>579</v>
      </c>
      <c r="F15" s="129" t="s">
        <v>580</v>
      </c>
      <c r="G15" s="129" t="s">
        <v>581</v>
      </c>
      <c r="H15" s="129" t="s">
        <v>582</v>
      </c>
      <c r="I15" s="148" t="s">
        <v>583</v>
      </c>
      <c r="J15" s="148" t="s">
        <v>584</v>
      </c>
      <c r="K15" s="148" t="s">
        <v>585</v>
      </c>
      <c r="L15" s="148" t="s">
        <v>586</v>
      </c>
      <c r="M15" s="148" t="s">
        <v>587</v>
      </c>
      <c r="N15" s="148" t="s">
        <v>588</v>
      </c>
      <c r="O15" s="148" t="s">
        <v>589</v>
      </c>
      <c r="P15" s="148" t="s">
        <v>590</v>
      </c>
    </row>
    <row r="16" spans="1:16" s="30" customFormat="1" ht="373.15" thickBot="1">
      <c r="A16" s="625" t="s">
        <v>591</v>
      </c>
      <c r="B16" s="626" t="s">
        <v>592</v>
      </c>
      <c r="C16" s="335" t="s">
        <v>593</v>
      </c>
      <c r="D16" s="627" t="s">
        <v>594</v>
      </c>
      <c r="E16" s="627" t="s">
        <v>595</v>
      </c>
      <c r="F16" s="335" t="s">
        <v>596</v>
      </c>
      <c r="G16" s="626"/>
      <c r="H16" s="335" t="s">
        <v>597</v>
      </c>
      <c r="I16" s="335" t="s">
        <v>598</v>
      </c>
      <c r="J16" s="335" t="s">
        <v>599</v>
      </c>
      <c r="K16" s="335" t="s">
        <v>600</v>
      </c>
      <c r="L16" s="335" t="s">
        <v>601</v>
      </c>
      <c r="M16" s="335" t="s">
        <v>602</v>
      </c>
      <c r="N16" s="335" t="s">
        <v>603</v>
      </c>
      <c r="O16" s="335" t="s">
        <v>604</v>
      </c>
      <c r="P16" s="335" t="s">
        <v>605</v>
      </c>
    </row>
  </sheetData>
  <mergeCells count="4">
    <mergeCell ref="B7:L7"/>
    <mergeCell ref="B8:L8"/>
    <mergeCell ref="B9:F9"/>
    <mergeCell ref="B13:H1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D4C20-4B55-4961-AAE3-0211CF59EF9C}">
  <sheetPr>
    <tabColor theme="8" tint="-0.249977111117893"/>
  </sheetPr>
  <dimension ref="A1:P75"/>
  <sheetViews>
    <sheetView topLeftCell="A123" zoomScale="36" zoomScaleNormal="70" workbookViewId="0">
      <selection activeCell="D16" sqref="D16"/>
    </sheetView>
  </sheetViews>
  <sheetFormatPr defaultColWidth="9.140625" defaultRowHeight="14.45"/>
  <cols>
    <col min="1" max="1" width="28" customWidth="1"/>
    <col min="2" max="2" width="39" customWidth="1"/>
    <col min="3" max="3" width="40.42578125" customWidth="1"/>
    <col min="4" max="4" width="92.28515625" customWidth="1"/>
    <col min="5" max="5" width="29.5703125" customWidth="1"/>
    <col min="9" max="9" width="7.85546875" customWidth="1"/>
    <col min="10" max="10" width="1.85546875" hidden="1" customWidth="1"/>
    <col min="11" max="11" width="5" hidden="1" customWidth="1"/>
    <col min="12" max="12" width="9.140625" hidden="1" customWidth="1"/>
    <col min="13" max="13" width="0.28515625" customWidth="1"/>
    <col min="14" max="14" width="6.140625" hidden="1" customWidth="1"/>
    <col min="15" max="16" width="9.140625" hidden="1" customWidth="1"/>
  </cols>
  <sheetData>
    <row r="1" spans="1:16" s="25" customFormat="1" ht="23.1" customHeight="1">
      <c r="A1" s="61" t="s">
        <v>118</v>
      </c>
      <c r="B1" s="609"/>
      <c r="C1" s="26"/>
      <c r="D1" s="26"/>
      <c r="E1" s="26"/>
      <c r="F1" s="609"/>
      <c r="G1" s="609"/>
      <c r="H1" s="609"/>
      <c r="I1" s="609"/>
      <c r="J1" s="609"/>
      <c r="K1" s="609"/>
      <c r="L1" s="609"/>
      <c r="M1" s="609"/>
      <c r="N1" s="609"/>
      <c r="O1" s="609"/>
      <c r="P1" s="609"/>
    </row>
    <row r="2" spans="1:16" s="10" customFormat="1" ht="15.6">
      <c r="A2" s="4" t="s">
        <v>551</v>
      </c>
      <c r="B2" s="610"/>
      <c r="C2" s="4"/>
      <c r="D2" s="4"/>
      <c r="E2" s="4"/>
      <c r="F2" s="610"/>
      <c r="G2" s="610"/>
      <c r="H2" s="610"/>
      <c r="I2" s="610"/>
      <c r="J2" s="610"/>
      <c r="K2" s="610"/>
      <c r="L2" s="610"/>
      <c r="M2" s="610"/>
      <c r="N2" s="610"/>
      <c r="O2" s="610"/>
      <c r="P2" s="610"/>
    </row>
    <row r="3" spans="1:16" s="11" customFormat="1" ht="15.6">
      <c r="B3" s="9" t="s">
        <v>606</v>
      </c>
      <c r="D3" s="9"/>
      <c r="E3" s="9"/>
    </row>
    <row r="4" spans="1:16" s="30" customFormat="1"/>
    <row r="5" spans="1:16" s="30" customFormat="1" ht="15.6">
      <c r="A5" s="94" t="s">
        <v>17</v>
      </c>
    </row>
    <row r="6" spans="1:16" s="30" customFormat="1">
      <c r="A6" s="603"/>
    </row>
    <row r="7" spans="1:16" s="30" customFormat="1" ht="32.450000000000003" customHeight="1">
      <c r="A7" s="63" t="s">
        <v>41</v>
      </c>
      <c r="B7" s="28" t="s">
        <v>607</v>
      </c>
      <c r="C7" s="28"/>
      <c r="D7" s="28"/>
      <c r="E7" s="28"/>
      <c r="F7" s="28"/>
      <c r="G7" s="28"/>
      <c r="H7" s="28"/>
      <c r="I7" s="28"/>
      <c r="J7" s="28"/>
      <c r="K7" s="28"/>
      <c r="L7" s="28"/>
      <c r="M7" s="28"/>
      <c r="N7" s="28"/>
      <c r="O7" s="28"/>
      <c r="P7" s="28"/>
    </row>
    <row r="8" spans="1:16" s="30" customFormat="1" ht="27.75" customHeight="1">
      <c r="A8" s="63" t="s">
        <v>43</v>
      </c>
      <c r="B8" s="376" t="s">
        <v>608</v>
      </c>
      <c r="C8" s="376"/>
      <c r="D8" s="376"/>
      <c r="E8" s="376"/>
      <c r="F8" s="376"/>
      <c r="G8" s="376"/>
      <c r="H8" s="376"/>
      <c r="I8" s="376"/>
      <c r="J8" s="376"/>
      <c r="K8" s="376"/>
      <c r="L8" s="376"/>
      <c r="M8" s="376"/>
      <c r="N8" s="376"/>
      <c r="O8" s="376"/>
      <c r="P8" s="376"/>
    </row>
    <row r="9" spans="1:16" s="30" customFormat="1" ht="44.25" customHeight="1">
      <c r="A9" s="63" t="s">
        <v>45</v>
      </c>
      <c r="B9" s="339" t="s">
        <v>609</v>
      </c>
      <c r="C9" s="339"/>
      <c r="D9" s="339"/>
      <c r="E9" s="339"/>
      <c r="F9" s="339"/>
      <c r="G9" s="339"/>
      <c r="H9" s="339"/>
      <c r="I9" s="339"/>
      <c r="J9" s="339"/>
      <c r="K9" s="339"/>
      <c r="L9" s="339"/>
      <c r="M9" s="339"/>
      <c r="N9" s="339"/>
      <c r="O9" s="339"/>
      <c r="P9" s="339"/>
    </row>
    <row r="10" spans="1:16" s="30" customFormat="1" ht="15" thickBot="1"/>
    <row r="11" spans="1:16" s="30" customFormat="1" ht="24.75" customHeight="1" thickBot="1">
      <c r="A11" s="456" t="s">
        <v>610</v>
      </c>
      <c r="B11" s="457"/>
      <c r="C11" s="457"/>
      <c r="D11" s="458"/>
    </row>
    <row r="12" spans="1:16" s="30" customFormat="1" ht="15" thickBot="1">
      <c r="A12" s="289" t="s">
        <v>611</v>
      </c>
      <c r="B12" s="459" t="s">
        <v>612</v>
      </c>
      <c r="C12" s="460"/>
      <c r="D12" s="290" t="s">
        <v>613</v>
      </c>
    </row>
    <row r="13" spans="1:16" s="30" customFormat="1" ht="14.45" customHeight="1">
      <c r="A13" s="430" t="s">
        <v>614</v>
      </c>
      <c r="B13" s="433" t="s">
        <v>615</v>
      </c>
      <c r="C13" s="434"/>
      <c r="D13" s="291" t="s">
        <v>616</v>
      </c>
    </row>
    <row r="14" spans="1:16" s="30" customFormat="1" ht="66">
      <c r="A14" s="431"/>
      <c r="B14" s="435"/>
      <c r="C14" s="436"/>
      <c r="D14" s="292" t="s">
        <v>617</v>
      </c>
    </row>
    <row r="15" spans="1:16" s="30" customFormat="1">
      <c r="A15" s="431"/>
      <c r="B15" s="435"/>
      <c r="C15" s="436"/>
      <c r="D15" s="291" t="s">
        <v>618</v>
      </c>
    </row>
    <row r="16" spans="1:16" s="30" customFormat="1">
      <c r="A16" s="431"/>
      <c r="B16" s="435"/>
      <c r="C16" s="436"/>
      <c r="D16" s="292" t="s">
        <v>619</v>
      </c>
    </row>
    <row r="17" spans="1:4" s="30" customFormat="1">
      <c r="A17" s="431"/>
      <c r="B17" s="435"/>
      <c r="C17" s="436"/>
      <c r="D17" s="292" t="s">
        <v>620</v>
      </c>
    </row>
    <row r="18" spans="1:4" s="30" customFormat="1">
      <c r="A18" s="431"/>
      <c r="B18" s="435"/>
      <c r="C18" s="436"/>
      <c r="D18" s="292" t="s">
        <v>621</v>
      </c>
    </row>
    <row r="19" spans="1:4" s="30" customFormat="1">
      <c r="A19" s="431"/>
      <c r="B19" s="435"/>
      <c r="C19" s="436"/>
      <c r="D19" s="291" t="s">
        <v>622</v>
      </c>
    </row>
    <row r="20" spans="1:4" s="30" customFormat="1" ht="26.45">
      <c r="A20" s="431"/>
      <c r="B20" s="435"/>
      <c r="C20" s="436"/>
      <c r="D20" s="292" t="s">
        <v>623</v>
      </c>
    </row>
    <row r="21" spans="1:4" s="30" customFormat="1">
      <c r="A21" s="431"/>
      <c r="B21" s="435"/>
      <c r="C21" s="436"/>
      <c r="D21" s="291" t="s">
        <v>624</v>
      </c>
    </row>
    <row r="22" spans="1:4" s="30" customFormat="1">
      <c r="A22" s="431"/>
      <c r="B22" s="435"/>
      <c r="C22" s="436"/>
      <c r="D22" s="292" t="s">
        <v>625</v>
      </c>
    </row>
    <row r="23" spans="1:4" s="30" customFormat="1">
      <c r="A23" s="431"/>
      <c r="B23" s="435"/>
      <c r="C23" s="436"/>
      <c r="D23" s="292" t="s">
        <v>626</v>
      </c>
    </row>
    <row r="24" spans="1:4" s="30" customFormat="1" ht="15" thickBot="1">
      <c r="A24" s="432"/>
      <c r="B24" s="450"/>
      <c r="C24" s="451"/>
      <c r="D24" s="291" t="s">
        <v>627</v>
      </c>
    </row>
    <row r="25" spans="1:4" s="30" customFormat="1" ht="39.6" customHeight="1">
      <c r="A25" s="441" t="s">
        <v>628</v>
      </c>
      <c r="B25" s="444" t="s">
        <v>629</v>
      </c>
      <c r="C25" s="445"/>
      <c r="D25" s="292" t="s">
        <v>630</v>
      </c>
    </row>
    <row r="26" spans="1:4" s="30" customFormat="1" ht="43.15" customHeight="1" thickBot="1">
      <c r="A26" s="442"/>
      <c r="B26" s="448" t="s">
        <v>631</v>
      </c>
      <c r="C26" s="449"/>
      <c r="D26" s="291" t="s">
        <v>632</v>
      </c>
    </row>
    <row r="27" spans="1:4" s="30" customFormat="1">
      <c r="A27" s="442"/>
      <c r="B27" s="294" t="s">
        <v>633</v>
      </c>
      <c r="C27" s="294" t="s">
        <v>634</v>
      </c>
      <c r="D27" s="292" t="s">
        <v>635</v>
      </c>
    </row>
    <row r="28" spans="1:4" s="30" customFormat="1">
      <c r="A28" s="442"/>
      <c r="B28" s="294" t="s">
        <v>636</v>
      </c>
      <c r="C28" s="294" t="s">
        <v>637</v>
      </c>
      <c r="D28" s="291" t="s">
        <v>638</v>
      </c>
    </row>
    <row r="29" spans="1:4" s="30" customFormat="1">
      <c r="A29" s="442"/>
      <c r="B29" s="294" t="s">
        <v>639</v>
      </c>
      <c r="C29" s="294" t="s">
        <v>640</v>
      </c>
      <c r="D29" s="292" t="s">
        <v>641</v>
      </c>
    </row>
    <row r="30" spans="1:4" s="30" customFormat="1" ht="15" thickBot="1">
      <c r="A30" s="443"/>
      <c r="B30" s="295" t="s">
        <v>642</v>
      </c>
      <c r="C30" s="295" t="s">
        <v>643</v>
      </c>
      <c r="D30" s="296"/>
    </row>
    <row r="31" spans="1:4" s="30" customFormat="1" ht="14.45" customHeight="1">
      <c r="A31" s="430" t="s">
        <v>644</v>
      </c>
      <c r="B31" s="433" t="s">
        <v>645</v>
      </c>
      <c r="C31" s="434"/>
      <c r="D31" s="296"/>
    </row>
    <row r="32" spans="1:4" s="30" customFormat="1" ht="15" thickBot="1">
      <c r="A32" s="432"/>
      <c r="B32" s="450"/>
      <c r="C32" s="451"/>
      <c r="D32" s="296"/>
    </row>
    <row r="33" spans="1:4" s="30" customFormat="1" ht="14.45" customHeight="1">
      <c r="A33" s="441" t="s">
        <v>646</v>
      </c>
      <c r="B33" s="444" t="s">
        <v>647</v>
      </c>
      <c r="C33" s="445"/>
      <c r="D33" s="296"/>
    </row>
    <row r="34" spans="1:4" s="30" customFormat="1" ht="15" thickBot="1">
      <c r="A34" s="443"/>
      <c r="B34" s="448"/>
      <c r="C34" s="449"/>
      <c r="D34" s="296"/>
    </row>
    <row r="35" spans="1:4" s="30" customFormat="1" ht="14.45" customHeight="1">
      <c r="A35" s="430" t="s">
        <v>648</v>
      </c>
      <c r="B35" s="433" t="s">
        <v>649</v>
      </c>
      <c r="C35" s="434"/>
      <c r="D35" s="296"/>
    </row>
    <row r="36" spans="1:4" s="30" customFormat="1" ht="15" thickBot="1">
      <c r="A36" s="432"/>
      <c r="B36" s="450"/>
      <c r="C36" s="451"/>
      <c r="D36" s="297"/>
    </row>
    <row r="37" spans="1:4" s="30" customFormat="1" ht="26.45" customHeight="1">
      <c r="A37" s="441" t="s">
        <v>650</v>
      </c>
      <c r="B37" s="444" t="s">
        <v>651</v>
      </c>
      <c r="C37" s="445"/>
      <c r="D37" s="298" t="s">
        <v>652</v>
      </c>
    </row>
    <row r="38" spans="1:4" s="30" customFormat="1" ht="26.45" customHeight="1">
      <c r="A38" s="442"/>
      <c r="B38" s="446" t="s">
        <v>653</v>
      </c>
      <c r="C38" s="447"/>
      <c r="D38" s="298" t="s">
        <v>654</v>
      </c>
    </row>
    <row r="39" spans="1:4" s="30" customFormat="1">
      <c r="A39" s="442"/>
      <c r="B39" s="452"/>
      <c r="C39" s="453"/>
      <c r="D39" s="298" t="s">
        <v>655</v>
      </c>
    </row>
    <row r="40" spans="1:4" s="30" customFormat="1" ht="15" thickBot="1">
      <c r="A40" s="443"/>
      <c r="B40" s="454"/>
      <c r="C40" s="455"/>
      <c r="D40" s="298" t="s">
        <v>656</v>
      </c>
    </row>
    <row r="41" spans="1:4" s="30" customFormat="1" ht="14.45" customHeight="1">
      <c r="A41" s="430" t="s">
        <v>657</v>
      </c>
      <c r="B41" s="433" t="s">
        <v>658</v>
      </c>
      <c r="C41" s="434"/>
      <c r="D41" s="298" t="s">
        <v>659</v>
      </c>
    </row>
    <row r="42" spans="1:4" s="30" customFormat="1">
      <c r="A42" s="431"/>
      <c r="B42" s="435"/>
      <c r="C42" s="436"/>
      <c r="D42" s="298" t="s">
        <v>660</v>
      </c>
    </row>
    <row r="43" spans="1:4" s="30" customFormat="1" ht="15" thickBot="1">
      <c r="A43" s="432"/>
      <c r="B43" s="450"/>
      <c r="C43" s="451"/>
      <c r="D43" s="298" t="s">
        <v>638</v>
      </c>
    </row>
    <row r="44" spans="1:4" s="30" customFormat="1" ht="14.45" customHeight="1">
      <c r="A44" s="441" t="s">
        <v>661</v>
      </c>
      <c r="B44" s="444" t="s">
        <v>662</v>
      </c>
      <c r="C44" s="445"/>
      <c r="D44" s="300"/>
    </row>
    <row r="45" spans="1:4" s="30" customFormat="1">
      <c r="A45" s="442"/>
      <c r="B45" s="446"/>
      <c r="C45" s="447"/>
      <c r="D45" s="300"/>
    </row>
    <row r="46" spans="1:4" s="30" customFormat="1" ht="15" thickBot="1">
      <c r="A46" s="443"/>
      <c r="B46" s="448"/>
      <c r="C46" s="449"/>
      <c r="D46" s="300"/>
    </row>
    <row r="47" spans="1:4" s="30" customFormat="1" ht="14.45" customHeight="1">
      <c r="A47" s="430" t="s">
        <v>663</v>
      </c>
      <c r="B47" s="433" t="s">
        <v>664</v>
      </c>
      <c r="C47" s="434"/>
      <c r="D47" s="300"/>
    </row>
    <row r="48" spans="1:4" s="30" customFormat="1">
      <c r="A48" s="431"/>
      <c r="B48" s="435"/>
      <c r="C48" s="436"/>
      <c r="D48" s="300"/>
    </row>
    <row r="49" spans="1:4" s="30" customFormat="1" ht="15" thickBot="1">
      <c r="A49" s="432"/>
      <c r="B49" s="450"/>
      <c r="C49" s="451"/>
      <c r="D49" s="301"/>
    </row>
    <row r="50" spans="1:4" s="30" customFormat="1" ht="14.45" customHeight="1">
      <c r="A50" s="441" t="s">
        <v>665</v>
      </c>
      <c r="B50" s="444" t="s">
        <v>666</v>
      </c>
      <c r="C50" s="445"/>
      <c r="D50" s="298" t="s">
        <v>652</v>
      </c>
    </row>
    <row r="51" spans="1:4" s="30" customFormat="1">
      <c r="A51" s="442"/>
      <c r="B51" s="446"/>
      <c r="C51" s="447"/>
      <c r="D51" s="298" t="s">
        <v>654</v>
      </c>
    </row>
    <row r="52" spans="1:4" s="30" customFormat="1">
      <c r="A52" s="442"/>
      <c r="B52" s="446"/>
      <c r="C52" s="447"/>
      <c r="D52" s="298" t="s">
        <v>655</v>
      </c>
    </row>
    <row r="53" spans="1:4" s="30" customFormat="1">
      <c r="A53" s="442"/>
      <c r="B53" s="446"/>
      <c r="C53" s="447"/>
      <c r="D53" s="298" t="s">
        <v>656</v>
      </c>
    </row>
    <row r="54" spans="1:4" s="30" customFormat="1">
      <c r="A54" s="442"/>
      <c r="B54" s="446"/>
      <c r="C54" s="447"/>
      <c r="D54" s="298" t="s">
        <v>659</v>
      </c>
    </row>
    <row r="55" spans="1:4" s="30" customFormat="1">
      <c r="A55" s="442"/>
      <c r="B55" s="446"/>
      <c r="C55" s="447"/>
      <c r="D55" s="298" t="s">
        <v>660</v>
      </c>
    </row>
    <row r="56" spans="1:4" s="30" customFormat="1" ht="15" thickBot="1">
      <c r="A56" s="443"/>
      <c r="B56" s="448"/>
      <c r="C56" s="449"/>
      <c r="D56" s="302" t="s">
        <v>638</v>
      </c>
    </row>
    <row r="57" spans="1:4" s="30" customFormat="1" ht="90.6" customHeight="1">
      <c r="A57" s="430" t="s">
        <v>667</v>
      </c>
      <c r="B57" s="433" t="s">
        <v>668</v>
      </c>
      <c r="C57" s="434"/>
      <c r="D57" s="428" t="s">
        <v>669</v>
      </c>
    </row>
    <row r="58" spans="1:4" s="30" customFormat="1" ht="15" thickBot="1">
      <c r="A58" s="432"/>
      <c r="B58" s="450"/>
      <c r="C58" s="451"/>
      <c r="D58" s="429"/>
    </row>
    <row r="59" spans="1:4" s="30" customFormat="1" ht="14.45" customHeight="1">
      <c r="A59" s="441" t="s">
        <v>670</v>
      </c>
      <c r="B59" s="444" t="s">
        <v>671</v>
      </c>
      <c r="C59" s="445"/>
      <c r="D59" s="299" t="s">
        <v>652</v>
      </c>
    </row>
    <row r="60" spans="1:4" s="30" customFormat="1">
      <c r="A60" s="442"/>
      <c r="B60" s="446"/>
      <c r="C60" s="447"/>
      <c r="D60" s="299" t="s">
        <v>654</v>
      </c>
    </row>
    <row r="61" spans="1:4" s="30" customFormat="1">
      <c r="A61" s="442"/>
      <c r="B61" s="446"/>
      <c r="C61" s="447"/>
      <c r="D61" s="299" t="s">
        <v>655</v>
      </c>
    </row>
    <row r="62" spans="1:4" s="30" customFormat="1">
      <c r="A62" s="442"/>
      <c r="B62" s="446"/>
      <c r="C62" s="447"/>
      <c r="D62" s="299" t="s">
        <v>656</v>
      </c>
    </row>
    <row r="63" spans="1:4" s="30" customFormat="1">
      <c r="A63" s="442"/>
      <c r="B63" s="446"/>
      <c r="C63" s="447"/>
      <c r="D63" s="299" t="s">
        <v>659</v>
      </c>
    </row>
    <row r="64" spans="1:4" s="30" customFormat="1" ht="15" thickBot="1">
      <c r="A64" s="443"/>
      <c r="B64" s="448"/>
      <c r="C64" s="449"/>
      <c r="D64" s="299" t="s">
        <v>660</v>
      </c>
    </row>
    <row r="65" spans="1:4" s="30" customFormat="1" ht="24.6" customHeight="1">
      <c r="A65" s="430" t="s">
        <v>672</v>
      </c>
      <c r="B65" s="433" t="s">
        <v>673</v>
      </c>
      <c r="C65" s="434"/>
      <c r="D65" s="299" t="s">
        <v>638</v>
      </c>
    </row>
    <row r="66" spans="1:4" s="30" customFormat="1" ht="15" thickBot="1">
      <c r="A66" s="432"/>
      <c r="B66" s="450"/>
      <c r="C66" s="451"/>
      <c r="D66" s="301"/>
    </row>
    <row r="67" spans="1:4" s="30" customFormat="1" ht="26.45" customHeight="1">
      <c r="A67" s="441" t="s">
        <v>674</v>
      </c>
      <c r="B67" s="444" t="s">
        <v>675</v>
      </c>
      <c r="C67" s="445"/>
      <c r="D67" s="428" t="s">
        <v>676</v>
      </c>
    </row>
    <row r="68" spans="1:4" s="30" customFormat="1" ht="26.45" customHeight="1" thickBot="1">
      <c r="A68" s="443"/>
      <c r="B68" s="448" t="s">
        <v>677</v>
      </c>
      <c r="C68" s="449"/>
      <c r="D68" s="429"/>
    </row>
    <row r="69" spans="1:4" s="30" customFormat="1" ht="26.45" customHeight="1">
      <c r="A69" s="430" t="s">
        <v>678</v>
      </c>
      <c r="B69" s="433" t="s">
        <v>679</v>
      </c>
      <c r="C69" s="434"/>
      <c r="D69" s="299" t="s">
        <v>652</v>
      </c>
    </row>
    <row r="70" spans="1:4" s="30" customFormat="1" ht="26.45" customHeight="1">
      <c r="A70" s="431"/>
      <c r="B70" s="435" t="s">
        <v>680</v>
      </c>
      <c r="C70" s="436"/>
      <c r="D70" s="299" t="s">
        <v>654</v>
      </c>
    </row>
    <row r="71" spans="1:4" s="30" customFormat="1" ht="14.45" customHeight="1">
      <c r="A71" s="431"/>
      <c r="B71" s="435" t="s">
        <v>681</v>
      </c>
      <c r="C71" s="436"/>
      <c r="D71" s="299" t="s">
        <v>655</v>
      </c>
    </row>
    <row r="72" spans="1:4" s="30" customFormat="1">
      <c r="A72" s="431"/>
      <c r="B72" s="437"/>
      <c r="C72" s="438"/>
      <c r="D72" s="299" t="s">
        <v>656</v>
      </c>
    </row>
    <row r="73" spans="1:4" s="30" customFormat="1">
      <c r="A73" s="431"/>
      <c r="B73" s="437"/>
      <c r="C73" s="438"/>
      <c r="D73" s="299" t="s">
        <v>659</v>
      </c>
    </row>
    <row r="74" spans="1:4" s="30" customFormat="1">
      <c r="A74" s="431"/>
      <c r="B74" s="437"/>
      <c r="C74" s="438"/>
      <c r="D74" s="299" t="s">
        <v>660</v>
      </c>
    </row>
    <row r="75" spans="1:4" s="30" customFormat="1" ht="15" thickBot="1">
      <c r="A75" s="432"/>
      <c r="B75" s="439"/>
      <c r="C75" s="440"/>
      <c r="D75" s="293" t="s">
        <v>638</v>
      </c>
    </row>
  </sheetData>
  <mergeCells count="47">
    <mergeCell ref="B8:P8"/>
    <mergeCell ref="B9:P9"/>
    <mergeCell ref="A11:D11"/>
    <mergeCell ref="B12:C12"/>
    <mergeCell ref="A13:A24"/>
    <mergeCell ref="B13:C24"/>
    <mergeCell ref="A25:A30"/>
    <mergeCell ref="B25:C25"/>
    <mergeCell ref="B26:C26"/>
    <mergeCell ref="A31:A32"/>
    <mergeCell ref="B31:C32"/>
    <mergeCell ref="A33:A34"/>
    <mergeCell ref="B33:C34"/>
    <mergeCell ref="A35:A36"/>
    <mergeCell ref="B35:C36"/>
    <mergeCell ref="A37:A40"/>
    <mergeCell ref="B37:C37"/>
    <mergeCell ref="B38:C38"/>
    <mergeCell ref="B39:C39"/>
    <mergeCell ref="B40:C40"/>
    <mergeCell ref="A41:A43"/>
    <mergeCell ref="B41:C43"/>
    <mergeCell ref="A44:A46"/>
    <mergeCell ref="B44:C46"/>
    <mergeCell ref="A47:A49"/>
    <mergeCell ref="B47:C49"/>
    <mergeCell ref="A50:A56"/>
    <mergeCell ref="B50:C56"/>
    <mergeCell ref="A57:A58"/>
    <mergeCell ref="B57:C58"/>
    <mergeCell ref="D57:D58"/>
    <mergeCell ref="A59:A64"/>
    <mergeCell ref="B59:C64"/>
    <mergeCell ref="A65:A66"/>
    <mergeCell ref="B65:C66"/>
    <mergeCell ref="A67:A68"/>
    <mergeCell ref="B67:C67"/>
    <mergeCell ref="B68:C68"/>
    <mergeCell ref="D67:D68"/>
    <mergeCell ref="A69:A75"/>
    <mergeCell ref="B69:C69"/>
    <mergeCell ref="B70:C70"/>
    <mergeCell ref="B71:C71"/>
    <mergeCell ref="B72:C72"/>
    <mergeCell ref="B73:C73"/>
    <mergeCell ref="B74:C74"/>
    <mergeCell ref="B75:C75"/>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5ACC9-52FD-483E-9342-8B410499CA73}">
  <sheetPr>
    <tabColor theme="8" tint="-0.249977111117893"/>
  </sheetPr>
  <dimension ref="A1:P97"/>
  <sheetViews>
    <sheetView zoomScale="30" zoomScaleNormal="30" workbookViewId="0">
      <selection activeCell="I67" sqref="I67"/>
    </sheetView>
  </sheetViews>
  <sheetFormatPr defaultColWidth="9.140625" defaultRowHeight="14.45"/>
  <cols>
    <col min="1" max="1" width="19.42578125" customWidth="1"/>
    <col min="2" max="2" width="22.7109375" customWidth="1"/>
    <col min="3" max="3" width="24.5703125" customWidth="1"/>
    <col min="4" max="4" width="20.5703125" customWidth="1"/>
    <col min="5" max="5" width="24.28515625" customWidth="1"/>
    <col min="6" max="6" width="20" customWidth="1"/>
    <col min="7" max="7" width="26" customWidth="1"/>
    <col min="8" max="8" width="21.42578125" customWidth="1"/>
    <col min="9" max="9" width="16" customWidth="1"/>
    <col min="10" max="10" width="17.85546875" customWidth="1"/>
    <col min="11" max="12" width="20.5703125" customWidth="1"/>
    <col min="13" max="13" width="36.28515625" customWidth="1"/>
    <col min="14" max="14" width="31" customWidth="1"/>
    <col min="15" max="15" width="22.140625" customWidth="1"/>
    <col min="16" max="17" width="21.140625" customWidth="1"/>
    <col min="18" max="18" width="43" customWidth="1"/>
    <col min="19" max="19" width="32.85546875" customWidth="1"/>
    <col min="20" max="20" width="25" customWidth="1"/>
    <col min="21" max="21" width="21.85546875" customWidth="1"/>
    <col min="22" max="22" width="28" customWidth="1"/>
    <col min="23" max="23" width="30.42578125" customWidth="1"/>
    <col min="24" max="25" width="29" customWidth="1"/>
    <col min="26" max="26" width="22.5703125" customWidth="1"/>
    <col min="27" max="27" width="24.42578125" customWidth="1"/>
  </cols>
  <sheetData>
    <row r="1" spans="1:16" s="25" customFormat="1" ht="23.1" customHeight="1">
      <c r="A1" s="61" t="s">
        <v>118</v>
      </c>
      <c r="B1" s="609"/>
      <c r="C1" s="26"/>
      <c r="D1" s="26"/>
      <c r="E1" s="26"/>
      <c r="F1" s="609"/>
      <c r="G1" s="609"/>
      <c r="H1" s="609"/>
      <c r="I1" s="609"/>
      <c r="J1" s="609"/>
      <c r="K1" s="609"/>
      <c r="L1" s="609"/>
      <c r="M1" s="609"/>
      <c r="N1" s="609"/>
      <c r="O1" s="609"/>
      <c r="P1" s="609"/>
    </row>
    <row r="2" spans="1:16" s="10" customFormat="1" ht="15.6">
      <c r="A2" s="4" t="s">
        <v>551</v>
      </c>
      <c r="B2" s="610"/>
      <c r="C2" s="4"/>
      <c r="D2" s="4"/>
      <c r="E2" s="4"/>
      <c r="F2" s="610"/>
      <c r="G2" s="610"/>
      <c r="H2" s="610"/>
      <c r="I2" s="610"/>
      <c r="J2" s="610"/>
      <c r="K2" s="610"/>
      <c r="L2" s="610"/>
      <c r="M2" s="610"/>
      <c r="N2" s="610"/>
      <c r="O2" s="610"/>
      <c r="P2" s="610"/>
    </row>
    <row r="3" spans="1:16" s="11" customFormat="1" ht="15.6">
      <c r="B3" s="9" t="s">
        <v>682</v>
      </c>
      <c r="D3" s="9"/>
      <c r="E3" s="9"/>
    </row>
    <row r="4" spans="1:16" s="30" customFormat="1"/>
    <row r="5" spans="1:16" s="30" customFormat="1" ht="15.6">
      <c r="A5" s="94" t="s">
        <v>18</v>
      </c>
    </row>
    <row r="6" spans="1:16" s="30" customFormat="1">
      <c r="A6" s="603"/>
    </row>
    <row r="7" spans="1:16" s="30" customFormat="1" ht="28.9" customHeight="1">
      <c r="A7" s="63" t="s">
        <v>41</v>
      </c>
      <c r="B7" s="628" t="s">
        <v>683</v>
      </c>
      <c r="C7" s="577"/>
      <c r="D7" s="577"/>
      <c r="E7" s="577"/>
      <c r="F7" s="577"/>
      <c r="G7" s="577"/>
      <c r="H7" s="577"/>
      <c r="I7" s="577"/>
      <c r="J7" s="577"/>
      <c r="K7" s="577"/>
      <c r="L7" s="577"/>
      <c r="M7" s="577"/>
      <c r="N7" s="577"/>
      <c r="O7" s="577"/>
      <c r="P7" s="577"/>
    </row>
    <row r="8" spans="1:16" s="30" customFormat="1" ht="47.25" customHeight="1">
      <c r="A8" s="63" t="s">
        <v>43</v>
      </c>
      <c r="B8" s="602" t="s">
        <v>684</v>
      </c>
      <c r="C8" s="602"/>
      <c r="D8" s="602"/>
      <c r="E8" s="602"/>
      <c r="F8" s="602"/>
      <c r="G8" s="602"/>
      <c r="H8" s="602"/>
      <c r="I8" s="602"/>
      <c r="J8" s="602"/>
      <c r="K8" s="602"/>
      <c r="L8" s="602"/>
      <c r="M8" s="602"/>
      <c r="N8" s="624"/>
      <c r="O8" s="624"/>
      <c r="P8" s="624"/>
    </row>
    <row r="9" spans="1:16" s="30" customFormat="1" ht="48.75" customHeight="1">
      <c r="A9" s="63" t="s">
        <v>45</v>
      </c>
      <c r="B9" s="602" t="s">
        <v>685</v>
      </c>
      <c r="C9" s="602"/>
      <c r="D9" s="602"/>
      <c r="E9" s="602"/>
      <c r="F9" s="602"/>
      <c r="G9" s="602"/>
      <c r="H9" s="602"/>
      <c r="I9" s="602"/>
      <c r="J9" s="602"/>
      <c r="K9" s="602"/>
      <c r="L9" s="602"/>
      <c r="M9" s="602"/>
      <c r="N9" s="624"/>
      <c r="O9" s="624"/>
      <c r="P9" s="624"/>
    </row>
    <row r="10" spans="1:16" s="30" customFormat="1"/>
    <row r="11" spans="1:16" s="30" customFormat="1"/>
    <row r="12" spans="1:16" s="30" customFormat="1"/>
    <row r="13" spans="1:16" s="30" customFormat="1"/>
    <row r="14" spans="1:16" s="30" customFormat="1"/>
    <row r="15" spans="1:16" s="30" customFormat="1"/>
    <row r="16" spans="1:16" s="30" customFormat="1" ht="18">
      <c r="A16" s="466" t="s">
        <v>686</v>
      </c>
      <c r="B16" s="467"/>
      <c r="C16" s="467"/>
      <c r="D16" s="467"/>
      <c r="E16" s="200" t="s">
        <v>687</v>
      </c>
      <c r="F16"/>
      <c r="G16"/>
      <c r="H16"/>
      <c r="I16"/>
      <c r="J16"/>
      <c r="K16"/>
      <c r="L16"/>
      <c r="M16"/>
      <c r="N16"/>
      <c r="O16"/>
      <c r="P16"/>
    </row>
    <row r="17" spans="1:16" s="30" customFormat="1">
      <c r="A17" s="465" t="s">
        <v>688</v>
      </c>
      <c r="B17" s="465"/>
      <c r="C17" s="465"/>
      <c r="D17" s="465"/>
      <c r="E17" s="201"/>
      <c r="F17" s="462" t="s">
        <v>689</v>
      </c>
      <c r="G17" s="462"/>
      <c r="H17" s="462"/>
      <c r="I17" s="462"/>
      <c r="J17" s="462"/>
      <c r="K17" s="462"/>
      <c r="L17" s="462"/>
      <c r="M17" s="462"/>
      <c r="N17" s="462"/>
      <c r="O17" s="462"/>
      <c r="P17" s="202"/>
    </row>
    <row r="18" spans="1:16" s="30" customFormat="1" ht="41.45">
      <c r="A18" s="465"/>
      <c r="B18" s="465"/>
      <c r="C18" s="465"/>
      <c r="D18" s="465"/>
      <c r="E18" s="201"/>
      <c r="F18" s="203" t="s">
        <v>690</v>
      </c>
      <c r="G18" s="203" t="s">
        <v>691</v>
      </c>
      <c r="H18" s="203" t="s">
        <v>692</v>
      </c>
      <c r="I18" s="203" t="s">
        <v>693</v>
      </c>
      <c r="J18" s="203" t="s">
        <v>694</v>
      </c>
      <c r="K18" s="203" t="s">
        <v>695</v>
      </c>
      <c r="L18" s="203" t="s">
        <v>696</v>
      </c>
      <c r="M18" s="203" t="s">
        <v>697</v>
      </c>
      <c r="N18" s="203" t="s">
        <v>698</v>
      </c>
      <c r="O18" s="203" t="s">
        <v>699</v>
      </c>
      <c r="P18" s="202"/>
    </row>
    <row r="19" spans="1:16" s="30" customFormat="1" ht="27.6">
      <c r="A19" s="201" t="s">
        <v>700</v>
      </c>
      <c r="B19" s="463" t="s">
        <v>701</v>
      </c>
      <c r="C19" s="463"/>
      <c r="D19" s="204" t="s">
        <v>702</v>
      </c>
      <c r="E19" s="204" t="s">
        <v>703</v>
      </c>
      <c r="F19" s="205" t="e" vm="1">
        <v>#VALUE!</v>
      </c>
      <c r="G19" s="205" t="e" vm="2">
        <v>#VALUE!</v>
      </c>
      <c r="H19" s="205" t="e" vm="3">
        <v>#VALUE!</v>
      </c>
      <c r="I19" s="205" t="e" vm="1">
        <v>#VALUE!</v>
      </c>
      <c r="J19" s="205" t="e" vm="4">
        <v>#VALUE!</v>
      </c>
      <c r="K19" s="205" t="e" vm="4">
        <v>#VALUE!</v>
      </c>
      <c r="L19" s="205" t="e" vm="4">
        <v>#VALUE!</v>
      </c>
      <c r="M19" s="205" t="e" vm="5">
        <v>#VALUE!</v>
      </c>
      <c r="N19" s="205" t="e" vm="6">
        <v>#VALUE!</v>
      </c>
      <c r="O19" s="205" t="e" vm="1">
        <v>#VALUE!</v>
      </c>
      <c r="P19" s="204" t="s">
        <v>704</v>
      </c>
    </row>
    <row r="20" spans="1:16" s="30" customFormat="1" ht="124.15">
      <c r="A20" s="464" t="s">
        <v>705</v>
      </c>
      <c r="B20" s="207" t="e" vm="7">
        <v>#VALUE!</v>
      </c>
      <c r="C20" s="208" t="s">
        <v>628</v>
      </c>
      <c r="D20" s="209" t="s">
        <v>629</v>
      </c>
      <c r="E20" s="210" t="s">
        <v>706</v>
      </c>
      <c r="F20" s="211">
        <v>5</v>
      </c>
      <c r="G20" s="211">
        <v>5</v>
      </c>
      <c r="H20" s="211">
        <v>5</v>
      </c>
      <c r="I20" s="211">
        <v>5</v>
      </c>
      <c r="J20" s="211">
        <v>5</v>
      </c>
      <c r="K20" s="211">
        <v>5</v>
      </c>
      <c r="L20" s="211">
        <v>5</v>
      </c>
      <c r="M20" s="211">
        <v>5</v>
      </c>
      <c r="N20" s="211">
        <v>5</v>
      </c>
      <c r="O20" s="211">
        <v>5</v>
      </c>
      <c r="P20" s="212" t="str">
        <f>IF(SUM(F20:O20)&lt;=10,"[Muy Bajo]", IF(SUM(F20:O20)&lt;=20,"[Bajo]", IF(SUM(F20:O20)&lt;=30,"[Medio]", IF(SUM(F20:O20)&lt;=40,"[Alto]", "[Muy Alto]"))))</f>
        <v>[Muy Alto]</v>
      </c>
    </row>
    <row r="21" spans="1:16" s="30" customFormat="1" ht="69">
      <c r="A21" s="464"/>
      <c r="B21" s="207" t="e" vm="8">
        <v>#VALUE!</v>
      </c>
      <c r="C21" s="208" t="s">
        <v>707</v>
      </c>
      <c r="D21" s="209" t="s">
        <v>708</v>
      </c>
      <c r="E21" s="209" t="s">
        <v>709</v>
      </c>
      <c r="F21" s="211">
        <v>5</v>
      </c>
      <c r="G21" s="211">
        <v>4</v>
      </c>
      <c r="H21" s="211">
        <v>1</v>
      </c>
      <c r="I21" s="211">
        <v>1</v>
      </c>
      <c r="J21" s="211">
        <v>5</v>
      </c>
      <c r="K21" s="211">
        <v>1</v>
      </c>
      <c r="L21" s="211">
        <v>5</v>
      </c>
      <c r="M21" s="211">
        <v>2</v>
      </c>
      <c r="N21" s="211">
        <v>5</v>
      </c>
      <c r="O21" s="211">
        <v>2</v>
      </c>
      <c r="P21" s="212" t="str">
        <f t="shared" ref="P21:P32" si="0">IF(SUM(F21:O21)&lt;=10,"[Muy Bajo]", IF(SUM(F21:O21)&lt;=20,"[Bajo]", IF(SUM(F21:O21)&lt;=30,"[Medio]", IF(SUM(F21:O21)&lt;=40,"[Alto]", "[Muy Alto]"))))</f>
        <v>[Alto]</v>
      </c>
    </row>
    <row r="22" spans="1:16" s="30" customFormat="1" ht="82.9">
      <c r="A22" s="464"/>
      <c r="B22" s="207" t="e" vm="8">
        <v>#VALUE!</v>
      </c>
      <c r="C22" s="208" t="s">
        <v>644</v>
      </c>
      <c r="D22" s="209" t="s">
        <v>645</v>
      </c>
      <c r="E22" s="209" t="s">
        <v>710</v>
      </c>
      <c r="F22" s="211">
        <v>4</v>
      </c>
      <c r="G22" s="211">
        <v>4</v>
      </c>
      <c r="H22" s="211">
        <v>1</v>
      </c>
      <c r="I22" s="211">
        <v>5</v>
      </c>
      <c r="J22" s="211">
        <v>5</v>
      </c>
      <c r="K22" s="211">
        <v>5</v>
      </c>
      <c r="L22" s="211">
        <v>3</v>
      </c>
      <c r="M22" s="211">
        <v>3</v>
      </c>
      <c r="N22" s="211">
        <v>5</v>
      </c>
      <c r="O22" s="211">
        <v>5</v>
      </c>
      <c r="P22" s="212" t="str">
        <f t="shared" si="0"/>
        <v>[Alto]</v>
      </c>
    </row>
    <row r="23" spans="1:16" s="30" customFormat="1" ht="165.6">
      <c r="A23" s="464" t="s">
        <v>711</v>
      </c>
      <c r="B23" s="207" t="e" vm="9">
        <v>#VALUE!</v>
      </c>
      <c r="C23" s="208" t="s">
        <v>712</v>
      </c>
      <c r="D23" s="209" t="s">
        <v>666</v>
      </c>
      <c r="E23" s="209"/>
      <c r="F23" s="211">
        <v>3</v>
      </c>
      <c r="G23" s="211">
        <v>5</v>
      </c>
      <c r="H23" s="211">
        <v>5</v>
      </c>
      <c r="I23" s="211">
        <v>5</v>
      </c>
      <c r="J23" s="211">
        <v>4</v>
      </c>
      <c r="K23" s="211">
        <v>1</v>
      </c>
      <c r="L23" s="211">
        <v>5</v>
      </c>
      <c r="M23" s="211">
        <v>5</v>
      </c>
      <c r="N23" s="211">
        <v>5</v>
      </c>
      <c r="O23" s="211">
        <v>5</v>
      </c>
      <c r="P23" s="212" t="str">
        <f t="shared" si="0"/>
        <v>[Muy Alto]</v>
      </c>
    </row>
    <row r="24" spans="1:16" s="30" customFormat="1" ht="96.6">
      <c r="A24" s="464"/>
      <c r="B24" s="207" t="e" vm="7">
        <v>#VALUE!</v>
      </c>
      <c r="C24" s="208" t="s">
        <v>713</v>
      </c>
      <c r="D24" s="209" t="s">
        <v>615</v>
      </c>
      <c r="E24" s="209"/>
      <c r="F24" s="211">
        <v>4</v>
      </c>
      <c r="G24" s="211">
        <v>5</v>
      </c>
      <c r="H24" s="211">
        <v>5</v>
      </c>
      <c r="I24" s="211">
        <v>5</v>
      </c>
      <c r="J24" s="211">
        <v>5</v>
      </c>
      <c r="K24" s="211">
        <v>5</v>
      </c>
      <c r="L24" s="211">
        <v>5</v>
      </c>
      <c r="M24" s="211">
        <v>5</v>
      </c>
      <c r="N24" s="211">
        <v>5</v>
      </c>
      <c r="O24" s="211">
        <v>5</v>
      </c>
      <c r="P24" s="212" t="str">
        <f t="shared" si="0"/>
        <v>[Muy Alto]</v>
      </c>
    </row>
    <row r="25" spans="1:16" s="30" customFormat="1" ht="82.9">
      <c r="A25" s="464"/>
      <c r="B25" s="207" t="e" vm="10">
        <v>#VALUE!</v>
      </c>
      <c r="C25" s="208" t="s">
        <v>670</v>
      </c>
      <c r="D25" s="209" t="s">
        <v>671</v>
      </c>
      <c r="E25" s="209" t="s">
        <v>714</v>
      </c>
      <c r="F25" s="211">
        <v>5</v>
      </c>
      <c r="G25" s="211">
        <v>5</v>
      </c>
      <c r="H25" s="211">
        <v>5</v>
      </c>
      <c r="I25" s="211">
        <v>5</v>
      </c>
      <c r="J25" s="211">
        <v>4</v>
      </c>
      <c r="K25" s="211">
        <v>1</v>
      </c>
      <c r="L25" s="211">
        <v>1</v>
      </c>
      <c r="M25" s="211">
        <v>2</v>
      </c>
      <c r="N25" s="211">
        <v>5</v>
      </c>
      <c r="O25" s="211">
        <v>5</v>
      </c>
      <c r="P25" s="212" t="str">
        <f t="shared" si="0"/>
        <v>[Alto]</v>
      </c>
    </row>
    <row r="26" spans="1:16" s="30" customFormat="1" ht="207">
      <c r="A26" s="464"/>
      <c r="B26" s="207" t="e" vm="9">
        <v>#VALUE!</v>
      </c>
      <c r="C26" s="208" t="s">
        <v>715</v>
      </c>
      <c r="D26" s="209" t="s">
        <v>716</v>
      </c>
      <c r="E26" s="209"/>
      <c r="F26" s="211">
        <v>5</v>
      </c>
      <c r="G26" s="211">
        <v>5</v>
      </c>
      <c r="H26" s="211">
        <v>5</v>
      </c>
      <c r="I26" s="211">
        <v>5</v>
      </c>
      <c r="J26" s="211">
        <v>5</v>
      </c>
      <c r="K26" s="211">
        <v>5</v>
      </c>
      <c r="L26" s="211">
        <v>5</v>
      </c>
      <c r="M26" s="211">
        <v>5</v>
      </c>
      <c r="N26" s="211">
        <v>5</v>
      </c>
      <c r="O26" s="211">
        <v>5</v>
      </c>
      <c r="P26" s="212" t="str">
        <f t="shared" si="0"/>
        <v>[Muy Alto]</v>
      </c>
    </row>
    <row r="27" spans="1:16" s="30" customFormat="1" ht="124.15">
      <c r="A27" s="464"/>
      <c r="B27" s="207" t="e" vm="9">
        <v>#VALUE!</v>
      </c>
      <c r="C27" s="208" t="s">
        <v>717</v>
      </c>
      <c r="D27" s="209" t="s">
        <v>718</v>
      </c>
      <c r="E27" s="209"/>
      <c r="F27" s="211">
        <v>5</v>
      </c>
      <c r="G27" s="211">
        <v>5</v>
      </c>
      <c r="H27" s="211">
        <v>5</v>
      </c>
      <c r="I27" s="211">
        <v>5</v>
      </c>
      <c r="J27" s="211">
        <v>5</v>
      </c>
      <c r="K27" s="211">
        <v>5</v>
      </c>
      <c r="L27" s="211">
        <v>5</v>
      </c>
      <c r="M27" s="211">
        <v>5</v>
      </c>
      <c r="N27" s="211">
        <v>5</v>
      </c>
      <c r="O27" s="211">
        <v>5</v>
      </c>
      <c r="P27" s="212" t="str">
        <f t="shared" si="0"/>
        <v>[Muy Alto]</v>
      </c>
    </row>
    <row r="28" spans="1:16" s="30" customFormat="1" ht="207">
      <c r="A28" s="464" t="s">
        <v>719</v>
      </c>
      <c r="B28" s="207" t="e" vm="11">
        <v>#VALUE!</v>
      </c>
      <c r="C28" s="208" t="s">
        <v>672</v>
      </c>
      <c r="D28" s="209" t="s">
        <v>720</v>
      </c>
      <c r="E28" s="209"/>
      <c r="F28" s="211">
        <v>4</v>
      </c>
      <c r="G28" s="211">
        <v>5</v>
      </c>
      <c r="H28" s="211">
        <v>5</v>
      </c>
      <c r="I28" s="211">
        <v>5</v>
      </c>
      <c r="J28" s="211">
        <v>5</v>
      </c>
      <c r="K28" s="211">
        <v>1</v>
      </c>
      <c r="L28" s="211">
        <v>1</v>
      </c>
      <c r="M28" s="211">
        <v>1</v>
      </c>
      <c r="N28" s="211">
        <v>5</v>
      </c>
      <c r="O28" s="211">
        <v>5</v>
      </c>
      <c r="P28" s="212" t="str">
        <f t="shared" si="0"/>
        <v>[Alto]</v>
      </c>
    </row>
    <row r="29" spans="1:16" s="30" customFormat="1" ht="69">
      <c r="A29" s="464"/>
      <c r="B29" s="207" t="e" vm="12">
        <v>#VALUE!</v>
      </c>
      <c r="C29" s="208" t="s">
        <v>674</v>
      </c>
      <c r="D29" s="209" t="s">
        <v>721</v>
      </c>
      <c r="E29" s="209" t="s">
        <v>722</v>
      </c>
      <c r="F29" s="211">
        <v>1</v>
      </c>
      <c r="G29" s="211">
        <v>2</v>
      </c>
      <c r="H29" s="211">
        <v>1</v>
      </c>
      <c r="I29" s="211">
        <v>1</v>
      </c>
      <c r="J29" s="211">
        <v>4</v>
      </c>
      <c r="K29" s="211">
        <v>1</v>
      </c>
      <c r="L29" s="211">
        <v>4</v>
      </c>
      <c r="M29" s="211">
        <v>1</v>
      </c>
      <c r="N29" s="211">
        <v>5</v>
      </c>
      <c r="O29" s="211">
        <v>3</v>
      </c>
      <c r="P29" s="212" t="str">
        <f t="shared" si="0"/>
        <v>[Medio]</v>
      </c>
    </row>
    <row r="30" spans="1:16" s="30" customFormat="1" ht="124.15">
      <c r="A30" s="464" t="s">
        <v>723</v>
      </c>
      <c r="B30" s="207" t="e" vm="13">
        <v>#VALUE!</v>
      </c>
      <c r="C30" s="208" t="s">
        <v>724</v>
      </c>
      <c r="D30" s="209" t="s">
        <v>725</v>
      </c>
      <c r="E30" s="209" t="s">
        <v>726</v>
      </c>
      <c r="F30" s="213"/>
      <c r="G30" s="213"/>
      <c r="H30" s="213"/>
      <c r="I30" s="213"/>
      <c r="J30" s="213"/>
      <c r="K30" s="213"/>
      <c r="L30" s="213"/>
      <c r="M30" s="213"/>
      <c r="N30" s="213"/>
      <c r="O30" s="213"/>
      <c r="P30" s="212" t="str">
        <f t="shared" si="0"/>
        <v>[Muy Bajo]</v>
      </c>
    </row>
    <row r="31" spans="1:16" s="30" customFormat="1" ht="82.9">
      <c r="A31" s="464"/>
      <c r="B31" s="207" t="e" vm="8">
        <v>#VALUE!</v>
      </c>
      <c r="C31" s="208" t="s">
        <v>648</v>
      </c>
      <c r="D31" s="209" t="s">
        <v>649</v>
      </c>
      <c r="E31" s="209" t="s">
        <v>726</v>
      </c>
      <c r="F31" s="213"/>
      <c r="G31" s="213"/>
      <c r="H31" s="213"/>
      <c r="I31" s="213"/>
      <c r="J31" s="213"/>
      <c r="K31" s="213"/>
      <c r="L31" s="213"/>
      <c r="M31" s="213"/>
      <c r="N31" s="213"/>
      <c r="O31" s="213"/>
      <c r="P31" s="212" t="str">
        <f t="shared" si="0"/>
        <v>[Muy Bajo]</v>
      </c>
    </row>
    <row r="32" spans="1:16" s="30" customFormat="1" ht="289.89999999999998">
      <c r="A32" s="206" t="s">
        <v>727</v>
      </c>
      <c r="B32" s="207" t="e" vm="14">
        <v>#VALUE!</v>
      </c>
      <c r="C32" s="208" t="s">
        <v>728</v>
      </c>
      <c r="D32" s="209" t="s">
        <v>729</v>
      </c>
      <c r="E32" s="209" t="s">
        <v>730</v>
      </c>
      <c r="F32" s="211">
        <v>5</v>
      </c>
      <c r="G32" s="211">
        <v>5</v>
      </c>
      <c r="H32" s="211">
        <v>5</v>
      </c>
      <c r="I32" s="211">
        <v>5</v>
      </c>
      <c r="J32" s="211">
        <v>5</v>
      </c>
      <c r="K32" s="211">
        <v>1</v>
      </c>
      <c r="L32" s="211">
        <v>1</v>
      </c>
      <c r="M32" s="211">
        <v>1</v>
      </c>
      <c r="N32" s="211">
        <v>5</v>
      </c>
      <c r="O32" s="211">
        <v>5</v>
      </c>
      <c r="P32" s="212" t="str">
        <f t="shared" si="0"/>
        <v>[Alto]</v>
      </c>
    </row>
    <row r="33" spans="1:16" s="30" customFormat="1" ht="234.6">
      <c r="A33" s="214"/>
      <c r="B33" s="214"/>
      <c r="C33" s="215"/>
      <c r="D33" s="19"/>
      <c r="E33" s="204" t="s">
        <v>731</v>
      </c>
      <c r="F33" s="216" t="s">
        <v>732</v>
      </c>
      <c r="G33" s="217"/>
      <c r="H33" s="217"/>
      <c r="I33" s="217"/>
      <c r="J33" s="217"/>
      <c r="K33" s="216" t="s">
        <v>733</v>
      </c>
      <c r="L33" s="217"/>
      <c r="M33" s="216" t="s">
        <v>734</v>
      </c>
      <c r="N33" s="216" t="s">
        <v>735</v>
      </c>
      <c r="O33" s="216" t="s">
        <v>736</v>
      </c>
      <c r="P33" s="218"/>
    </row>
    <row r="34" spans="1:16" s="30" customFormat="1">
      <c r="A34" s="219"/>
      <c r="B34" s="219"/>
      <c r="C34" s="220"/>
      <c r="D34" s="221"/>
      <c r="E34" s="221"/>
      <c r="F34" s="222"/>
      <c r="G34" s="222"/>
      <c r="H34" s="222"/>
      <c r="I34" s="222"/>
      <c r="J34" s="222"/>
      <c r="K34" s="222"/>
      <c r="L34" s="222"/>
      <c r="M34" s="222"/>
      <c r="N34" s="222"/>
      <c r="O34" s="222"/>
      <c r="P34" s="223"/>
    </row>
    <row r="35" spans="1:16" s="30" customFormat="1">
      <c r="A35" s="219"/>
      <c r="B35" s="219"/>
      <c r="C35" s="220"/>
      <c r="D35" s="221"/>
      <c r="E35" s="221"/>
      <c r="F35" s="222"/>
      <c r="G35" s="222"/>
      <c r="H35" s="222"/>
      <c r="I35" s="222"/>
      <c r="J35" s="222"/>
      <c r="K35" s="222"/>
      <c r="L35" s="222"/>
      <c r="M35" s="222"/>
      <c r="N35" s="222"/>
      <c r="O35" s="222"/>
      <c r="P35" s="223"/>
    </row>
    <row r="36" spans="1:16" s="30" customFormat="1">
      <c r="A36"/>
      <c r="B36"/>
      <c r="C36"/>
      <c r="D36"/>
      <c r="E36"/>
      <c r="F36"/>
      <c r="G36"/>
      <c r="H36"/>
      <c r="I36"/>
      <c r="J36"/>
      <c r="K36"/>
      <c r="L36"/>
      <c r="M36"/>
      <c r="N36"/>
      <c r="O36"/>
      <c r="P36"/>
    </row>
    <row r="37" spans="1:16" s="30" customFormat="1">
      <c r="A37"/>
      <c r="B37"/>
      <c r="C37"/>
      <c r="D37"/>
      <c r="E37"/>
      <c r="F37"/>
      <c r="G37"/>
      <c r="H37"/>
      <c r="I37"/>
      <c r="J37"/>
      <c r="K37"/>
      <c r="L37"/>
      <c r="M37"/>
      <c r="N37"/>
      <c r="O37"/>
      <c r="P37"/>
    </row>
    <row r="38" spans="1:16" s="30" customFormat="1">
      <c r="A38"/>
      <c r="B38"/>
      <c r="C38"/>
      <c r="D38"/>
      <c r="E38"/>
      <c r="F38"/>
      <c r="G38"/>
      <c r="H38"/>
      <c r="I38"/>
      <c r="J38"/>
      <c r="K38"/>
      <c r="L38"/>
      <c r="M38"/>
      <c r="N38"/>
      <c r="O38"/>
      <c r="P38"/>
    </row>
    <row r="39" spans="1:16" s="30" customFormat="1" ht="18">
      <c r="A39" s="224" t="s">
        <v>737</v>
      </c>
      <c r="B39" s="224" t="s">
        <v>738</v>
      </c>
      <c r="C39" s="224" t="s">
        <v>739</v>
      </c>
      <c r="D39" s="224" t="s">
        <v>740</v>
      </c>
      <c r="E39" s="224"/>
      <c r="F39"/>
      <c r="G39"/>
      <c r="H39"/>
      <c r="I39"/>
      <c r="J39"/>
      <c r="K39"/>
      <c r="L39"/>
      <c r="M39"/>
      <c r="N39"/>
      <c r="O39"/>
      <c r="P39"/>
    </row>
    <row r="40" spans="1:16" s="30" customFormat="1">
      <c r="A40" s="465" t="s">
        <v>688</v>
      </c>
      <c r="B40" s="465"/>
      <c r="C40" s="465"/>
      <c r="D40" s="465"/>
      <c r="E40" s="201"/>
      <c r="F40" s="462" t="s">
        <v>689</v>
      </c>
      <c r="G40" s="462"/>
      <c r="H40" s="462"/>
      <c r="I40" s="462"/>
      <c r="J40" s="462"/>
      <c r="K40" s="462"/>
      <c r="L40" s="462"/>
      <c r="M40" s="462"/>
      <c r="N40" s="462"/>
      <c r="O40" s="462"/>
      <c r="P40" s="202"/>
    </row>
    <row r="41" spans="1:16" s="30" customFormat="1" ht="41.45">
      <c r="A41" s="465"/>
      <c r="B41" s="465"/>
      <c r="C41" s="465"/>
      <c r="D41" s="465"/>
      <c r="E41" s="201"/>
      <c r="F41" s="203" t="s">
        <v>690</v>
      </c>
      <c r="G41" s="203" t="s">
        <v>691</v>
      </c>
      <c r="H41" s="203" t="s">
        <v>692</v>
      </c>
      <c r="I41" s="203" t="s">
        <v>693</v>
      </c>
      <c r="J41" s="203" t="s">
        <v>694</v>
      </c>
      <c r="K41" s="203" t="s">
        <v>695</v>
      </c>
      <c r="L41" s="203" t="s">
        <v>696</v>
      </c>
      <c r="M41" s="203" t="s">
        <v>697</v>
      </c>
      <c r="N41" s="203" t="s">
        <v>698</v>
      </c>
      <c r="O41" s="203" t="s">
        <v>699</v>
      </c>
      <c r="P41" s="202"/>
    </row>
    <row r="42" spans="1:16" s="30" customFormat="1" ht="27.6">
      <c r="A42" s="201" t="s">
        <v>700</v>
      </c>
      <c r="B42" s="463" t="s">
        <v>701</v>
      </c>
      <c r="C42" s="463"/>
      <c r="D42" s="204" t="s">
        <v>702</v>
      </c>
      <c r="E42" s="204" t="s">
        <v>703</v>
      </c>
      <c r="F42" s="205" t="e" vm="1">
        <v>#VALUE!</v>
      </c>
      <c r="G42" s="205" t="e" vm="2">
        <v>#VALUE!</v>
      </c>
      <c r="H42" s="205" t="e" vm="3">
        <v>#VALUE!</v>
      </c>
      <c r="I42" s="205" t="e" vm="1">
        <v>#VALUE!</v>
      </c>
      <c r="J42" s="205" t="e" vm="4">
        <v>#VALUE!</v>
      </c>
      <c r="K42" s="205" t="e" vm="4">
        <v>#VALUE!</v>
      </c>
      <c r="L42" s="205" t="e" vm="4">
        <v>#VALUE!</v>
      </c>
      <c r="M42" s="205" t="e" vm="5">
        <v>#VALUE!</v>
      </c>
      <c r="N42" s="205" t="e" vm="6">
        <v>#VALUE!</v>
      </c>
      <c r="O42" s="205" t="e" vm="1">
        <v>#VALUE!</v>
      </c>
      <c r="P42" s="204" t="s">
        <v>704</v>
      </c>
    </row>
    <row r="43" spans="1:16" s="30" customFormat="1" ht="317.45">
      <c r="A43" s="464" t="s">
        <v>705</v>
      </c>
      <c r="B43" s="207" t="e" vm="7">
        <v>#VALUE!</v>
      </c>
      <c r="C43" s="208" t="s">
        <v>628</v>
      </c>
      <c r="D43" s="209" t="s">
        <v>629</v>
      </c>
      <c r="E43" s="209" t="s">
        <v>741</v>
      </c>
      <c r="F43" s="211">
        <v>5</v>
      </c>
      <c r="G43" s="211">
        <v>5</v>
      </c>
      <c r="H43" s="211">
        <v>5</v>
      </c>
      <c r="I43" s="211">
        <v>1</v>
      </c>
      <c r="J43" s="211">
        <v>5</v>
      </c>
      <c r="K43" s="211">
        <v>5</v>
      </c>
      <c r="L43" s="211">
        <v>5</v>
      </c>
      <c r="M43" s="211">
        <v>5</v>
      </c>
      <c r="N43" s="211">
        <v>5</v>
      </c>
      <c r="O43" s="211">
        <v>5</v>
      </c>
      <c r="P43" s="212" t="str">
        <f>IF(SUM(F43:O43)&lt;=10,"[Muy Bajo]", IF(SUM(F43:O43)&lt;=20,"[Bajo]", IF(SUM(F43:O43)&lt;=30,"[Medio]", IF(SUM(F43:O43)&lt;=40,"[Alto]", "[Muy Alto]"))))</f>
        <v>[Muy Alto]</v>
      </c>
    </row>
    <row r="44" spans="1:16" s="30" customFormat="1" ht="69">
      <c r="A44" s="464"/>
      <c r="B44" s="207" t="e" vm="8">
        <v>#VALUE!</v>
      </c>
      <c r="C44" s="208" t="s">
        <v>707</v>
      </c>
      <c r="D44" s="209" t="s">
        <v>708</v>
      </c>
      <c r="E44" s="209"/>
      <c r="F44" s="211">
        <v>5</v>
      </c>
      <c r="G44" s="211">
        <v>5</v>
      </c>
      <c r="H44" s="211">
        <v>5</v>
      </c>
      <c r="I44" s="211">
        <v>5</v>
      </c>
      <c r="J44" s="211">
        <v>5</v>
      </c>
      <c r="K44" s="211">
        <v>5</v>
      </c>
      <c r="L44" s="211">
        <v>5</v>
      </c>
      <c r="M44" s="211">
        <v>5</v>
      </c>
      <c r="N44" s="211">
        <v>5</v>
      </c>
      <c r="O44" s="211">
        <v>5</v>
      </c>
      <c r="P44" s="212" t="str">
        <f t="shared" ref="P44:P55" si="1">IF(SUM(F44:O44)&lt;=10,"[Muy Bajo]", IF(SUM(F44:O44)&lt;=20,"[Bajo]", IF(SUM(F44:O44)&lt;=30,"[Medio]", IF(SUM(F44:O44)&lt;=40,"[Alto]", "[Muy Alto]"))))</f>
        <v>[Muy Alto]</v>
      </c>
    </row>
    <row r="45" spans="1:16" s="30" customFormat="1" ht="82.9">
      <c r="A45" s="464"/>
      <c r="B45" s="207" t="e" vm="8">
        <v>#VALUE!</v>
      </c>
      <c r="C45" s="208" t="s">
        <v>644</v>
      </c>
      <c r="D45" s="209" t="s">
        <v>645</v>
      </c>
      <c r="E45" s="209"/>
      <c r="F45" s="211">
        <v>4</v>
      </c>
      <c r="G45" s="211">
        <v>4</v>
      </c>
      <c r="H45" s="211">
        <v>3</v>
      </c>
      <c r="I45" s="211">
        <v>3</v>
      </c>
      <c r="J45" s="211">
        <v>3</v>
      </c>
      <c r="K45" s="211">
        <v>3</v>
      </c>
      <c r="L45" s="211">
        <v>3</v>
      </c>
      <c r="M45" s="211">
        <v>2</v>
      </c>
      <c r="N45" s="211">
        <v>5</v>
      </c>
      <c r="O45" s="211">
        <v>1</v>
      </c>
      <c r="P45" s="212" t="str">
        <f t="shared" si="1"/>
        <v>[Alto]</v>
      </c>
    </row>
    <row r="46" spans="1:16" s="30" customFormat="1" ht="165.6">
      <c r="A46" s="464" t="s">
        <v>711</v>
      </c>
      <c r="B46" s="207" t="e" vm="9">
        <v>#VALUE!</v>
      </c>
      <c r="C46" s="208" t="s">
        <v>712</v>
      </c>
      <c r="D46" s="209" t="s">
        <v>666</v>
      </c>
      <c r="E46" s="209"/>
      <c r="F46" s="211">
        <v>5</v>
      </c>
      <c r="G46" s="211">
        <v>4</v>
      </c>
      <c r="H46" s="211">
        <v>5</v>
      </c>
      <c r="I46" s="211">
        <v>5</v>
      </c>
      <c r="J46" s="211">
        <v>3</v>
      </c>
      <c r="K46" s="211">
        <v>3</v>
      </c>
      <c r="L46" s="211">
        <v>3</v>
      </c>
      <c r="M46" s="211">
        <v>3</v>
      </c>
      <c r="N46" s="211">
        <v>5</v>
      </c>
      <c r="O46" s="211">
        <v>3</v>
      </c>
      <c r="P46" s="212" t="str">
        <f t="shared" si="1"/>
        <v>[Alto]</v>
      </c>
    </row>
    <row r="47" spans="1:16" s="30" customFormat="1" ht="96.6">
      <c r="A47" s="464"/>
      <c r="B47" s="207" t="e" vm="7">
        <v>#VALUE!</v>
      </c>
      <c r="C47" s="208" t="s">
        <v>713</v>
      </c>
      <c r="D47" s="209" t="s">
        <v>615</v>
      </c>
      <c r="E47" s="209"/>
      <c r="F47" s="211">
        <v>5</v>
      </c>
      <c r="G47" s="211">
        <v>5</v>
      </c>
      <c r="H47" s="211">
        <v>5</v>
      </c>
      <c r="I47" s="211">
        <v>5</v>
      </c>
      <c r="J47" s="211">
        <v>5</v>
      </c>
      <c r="K47" s="211">
        <v>4</v>
      </c>
      <c r="L47" s="211">
        <v>5</v>
      </c>
      <c r="M47" s="211">
        <v>2</v>
      </c>
      <c r="N47" s="211">
        <v>5</v>
      </c>
      <c r="O47" s="211">
        <v>4</v>
      </c>
      <c r="P47" s="212" t="str">
        <f t="shared" si="1"/>
        <v>[Muy Alto]</v>
      </c>
    </row>
    <row r="48" spans="1:16" s="30" customFormat="1" ht="82.9">
      <c r="A48" s="464"/>
      <c r="B48" s="207" t="e" vm="10">
        <v>#VALUE!</v>
      </c>
      <c r="C48" s="208" t="s">
        <v>670</v>
      </c>
      <c r="D48" s="209" t="s">
        <v>671</v>
      </c>
      <c r="E48"/>
      <c r="F48" s="213">
        <v>5</v>
      </c>
      <c r="G48" s="213">
        <v>5</v>
      </c>
      <c r="H48" s="213">
        <v>5</v>
      </c>
      <c r="I48" s="213">
        <v>5</v>
      </c>
      <c r="J48" s="213">
        <v>5</v>
      </c>
      <c r="K48" s="213">
        <v>1</v>
      </c>
      <c r="L48" s="213">
        <v>1</v>
      </c>
      <c r="M48" s="213">
        <v>1</v>
      </c>
      <c r="N48" s="213">
        <v>5</v>
      </c>
      <c r="O48" s="213">
        <v>5</v>
      </c>
      <c r="P48" s="212" t="str">
        <f t="shared" si="1"/>
        <v>[Alto]</v>
      </c>
    </row>
    <row r="49" spans="1:16" s="30" customFormat="1" ht="207">
      <c r="A49" s="464"/>
      <c r="B49" s="207" t="e" vm="9">
        <v>#VALUE!</v>
      </c>
      <c r="C49" s="208" t="s">
        <v>715</v>
      </c>
      <c r="D49" s="209" t="s">
        <v>716</v>
      </c>
      <c r="E49" s="209"/>
      <c r="F49" s="211">
        <v>5</v>
      </c>
      <c r="G49" s="211">
        <v>5</v>
      </c>
      <c r="H49" s="211">
        <v>5</v>
      </c>
      <c r="I49" s="211">
        <v>5</v>
      </c>
      <c r="J49" s="211">
        <v>5</v>
      </c>
      <c r="K49" s="211">
        <v>4</v>
      </c>
      <c r="L49" s="211">
        <v>5</v>
      </c>
      <c r="M49" s="211">
        <v>5</v>
      </c>
      <c r="N49" s="211">
        <v>4</v>
      </c>
      <c r="O49" s="211">
        <v>5</v>
      </c>
      <c r="P49" s="212" t="str">
        <f t="shared" si="1"/>
        <v>[Muy Alto]</v>
      </c>
    </row>
    <row r="50" spans="1:16" s="30" customFormat="1" ht="124.15">
      <c r="A50" s="464"/>
      <c r="B50" s="207" t="e" vm="9">
        <v>#VALUE!</v>
      </c>
      <c r="C50" s="208" t="s">
        <v>717</v>
      </c>
      <c r="D50" s="209" t="s">
        <v>718</v>
      </c>
      <c r="E50" s="209"/>
      <c r="F50" s="211">
        <v>5</v>
      </c>
      <c r="G50" s="211">
        <v>5</v>
      </c>
      <c r="H50" s="211">
        <v>5</v>
      </c>
      <c r="I50" s="211">
        <v>5</v>
      </c>
      <c r="J50" s="211">
        <v>5</v>
      </c>
      <c r="K50" s="211">
        <v>4</v>
      </c>
      <c r="L50" s="211">
        <v>5</v>
      </c>
      <c r="M50" s="211">
        <v>5</v>
      </c>
      <c r="N50" s="211">
        <v>5</v>
      </c>
      <c r="O50" s="211">
        <v>5</v>
      </c>
      <c r="P50" s="212" t="str">
        <f t="shared" si="1"/>
        <v>[Muy Alto]</v>
      </c>
    </row>
    <row r="51" spans="1:16" s="30" customFormat="1" ht="207">
      <c r="A51" s="464" t="s">
        <v>719</v>
      </c>
      <c r="B51" s="207" t="e" vm="11">
        <v>#VALUE!</v>
      </c>
      <c r="C51" s="208" t="s">
        <v>672</v>
      </c>
      <c r="D51" s="209" t="s">
        <v>720</v>
      </c>
      <c r="E51" s="209"/>
      <c r="F51" s="211">
        <v>5</v>
      </c>
      <c r="G51" s="211">
        <v>5</v>
      </c>
      <c r="H51" s="211">
        <v>5</v>
      </c>
      <c r="I51" s="211">
        <v>1</v>
      </c>
      <c r="J51" s="211">
        <v>5</v>
      </c>
      <c r="K51" s="211">
        <v>1</v>
      </c>
      <c r="L51" s="211">
        <v>1</v>
      </c>
      <c r="M51" s="211">
        <v>1</v>
      </c>
      <c r="N51" s="211">
        <v>5</v>
      </c>
      <c r="O51" s="211">
        <v>5</v>
      </c>
      <c r="P51" s="212" t="str">
        <f t="shared" si="1"/>
        <v>[Alto]</v>
      </c>
    </row>
    <row r="52" spans="1:16" s="30" customFormat="1" ht="69">
      <c r="A52" s="464"/>
      <c r="B52" s="207" t="e" vm="12">
        <v>#VALUE!</v>
      </c>
      <c r="C52" s="208" t="s">
        <v>674</v>
      </c>
      <c r="D52" s="209" t="s">
        <v>721</v>
      </c>
      <c r="E52" s="209" t="s">
        <v>742</v>
      </c>
      <c r="F52" s="213"/>
      <c r="G52" s="213"/>
      <c r="H52" s="213"/>
      <c r="I52" s="213"/>
      <c r="J52" s="213"/>
      <c r="K52" s="213"/>
      <c r="L52" s="213"/>
      <c r="M52" s="213"/>
      <c r="N52" s="213"/>
      <c r="O52" s="211"/>
      <c r="P52" s="212" t="str">
        <f t="shared" si="1"/>
        <v>[Muy Bajo]</v>
      </c>
    </row>
    <row r="53" spans="1:16" s="30" customFormat="1" ht="124.15">
      <c r="A53" s="464" t="s">
        <v>723</v>
      </c>
      <c r="B53" s="207" t="e" vm="13">
        <v>#VALUE!</v>
      </c>
      <c r="C53" s="208" t="s">
        <v>724</v>
      </c>
      <c r="D53" s="209" t="s">
        <v>725</v>
      </c>
      <c r="E53" s="209" t="s">
        <v>742</v>
      </c>
      <c r="F53" s="213"/>
      <c r="G53" s="213"/>
      <c r="H53" s="213"/>
      <c r="I53" s="213"/>
      <c r="J53" s="213"/>
      <c r="K53" s="213"/>
      <c r="L53" s="213"/>
      <c r="M53" s="213"/>
      <c r="N53" s="213"/>
      <c r="O53" s="213"/>
      <c r="P53" s="212" t="str">
        <f t="shared" si="1"/>
        <v>[Muy Bajo]</v>
      </c>
    </row>
    <row r="54" spans="1:16" s="30" customFormat="1" ht="82.9">
      <c r="A54" s="464"/>
      <c r="B54" s="207" t="e" vm="8">
        <v>#VALUE!</v>
      </c>
      <c r="C54" s="208" t="s">
        <v>648</v>
      </c>
      <c r="D54" s="209" t="s">
        <v>649</v>
      </c>
      <c r="E54" s="209" t="s">
        <v>742</v>
      </c>
      <c r="F54" s="213"/>
      <c r="G54" s="213"/>
      <c r="H54" s="213"/>
      <c r="I54" s="213"/>
      <c r="J54" s="213"/>
      <c r="K54" s="213"/>
      <c r="L54" s="213"/>
      <c r="M54" s="213"/>
      <c r="N54" s="213"/>
      <c r="O54" s="213"/>
      <c r="P54" s="212" t="str">
        <f t="shared" si="1"/>
        <v>[Muy Bajo]</v>
      </c>
    </row>
    <row r="55" spans="1:16" s="30" customFormat="1" ht="262.14999999999998">
      <c r="A55" s="206" t="s">
        <v>727</v>
      </c>
      <c r="B55" s="207" t="e" vm="14">
        <v>#VALUE!</v>
      </c>
      <c r="C55" s="208" t="s">
        <v>728</v>
      </c>
      <c r="D55" s="209" t="s">
        <v>729</v>
      </c>
      <c r="E55" s="225" t="s">
        <v>743</v>
      </c>
      <c r="F55" s="217">
        <v>5</v>
      </c>
      <c r="G55" s="217">
        <v>5</v>
      </c>
      <c r="H55" s="217">
        <v>3</v>
      </c>
      <c r="I55" s="217">
        <v>1</v>
      </c>
      <c r="J55" s="217">
        <v>3</v>
      </c>
      <c r="K55" s="217">
        <v>1</v>
      </c>
      <c r="L55" s="217">
        <v>1</v>
      </c>
      <c r="M55" s="217">
        <v>1</v>
      </c>
      <c r="N55" s="217">
        <v>3</v>
      </c>
      <c r="O55" s="217">
        <v>4</v>
      </c>
      <c r="P55" s="212" t="str">
        <f t="shared" si="1"/>
        <v>[Medio]</v>
      </c>
    </row>
    <row r="56" spans="1:16" s="30" customFormat="1" ht="179.45">
      <c r="A56" s="19"/>
      <c r="B56" s="19"/>
      <c r="C56" s="19"/>
      <c r="D56" s="19"/>
      <c r="E56" s="204" t="s">
        <v>731</v>
      </c>
      <c r="F56" s="217"/>
      <c r="G56" s="217"/>
      <c r="H56" s="216" t="s">
        <v>744</v>
      </c>
      <c r="I56" s="217"/>
      <c r="J56" s="216" t="s">
        <v>745</v>
      </c>
      <c r="K56" s="1"/>
      <c r="L56" s="216" t="s">
        <v>746</v>
      </c>
      <c r="M56" s="217"/>
      <c r="N56" s="217"/>
      <c r="O56" s="216" t="s">
        <v>747</v>
      </c>
      <c r="P56" s="19"/>
    </row>
    <row r="57" spans="1:16" s="30" customFormat="1">
      <c r="A57"/>
      <c r="B57"/>
      <c r="C57"/>
      <c r="D57"/>
      <c r="E57"/>
      <c r="F57"/>
      <c r="G57"/>
      <c r="H57"/>
      <c r="I57"/>
      <c r="J57"/>
      <c r="K57"/>
      <c r="L57"/>
      <c r="M57"/>
      <c r="N57"/>
      <c r="O57"/>
      <c r="P57"/>
    </row>
    <row r="58" spans="1:16" s="30" customFormat="1">
      <c r="A58"/>
      <c r="B58"/>
      <c r="C58"/>
      <c r="D58"/>
      <c r="E58"/>
      <c r="F58"/>
      <c r="G58"/>
      <c r="H58"/>
      <c r="I58"/>
      <c r="J58"/>
      <c r="K58"/>
      <c r="L58"/>
      <c r="M58"/>
      <c r="N58"/>
      <c r="O58"/>
      <c r="P58"/>
    </row>
    <row r="59" spans="1:16" s="30" customFormat="1">
      <c r="A59"/>
      <c r="B59"/>
      <c r="C59"/>
      <c r="D59"/>
      <c r="E59"/>
      <c r="F59"/>
      <c r="G59"/>
      <c r="H59"/>
      <c r="I59"/>
      <c r="J59"/>
      <c r="K59"/>
      <c r="L59"/>
      <c r="M59"/>
      <c r="N59"/>
      <c r="O59"/>
      <c r="P59"/>
    </row>
    <row r="60" spans="1:16" s="30" customFormat="1">
      <c r="A60"/>
      <c r="B60"/>
      <c r="C60"/>
      <c r="D60"/>
      <c r="E60"/>
      <c r="F60"/>
      <c r="G60"/>
      <c r="H60"/>
      <c r="I60"/>
      <c r="J60"/>
      <c r="K60"/>
      <c r="L60"/>
      <c r="M60"/>
      <c r="N60"/>
      <c r="O60"/>
      <c r="P60"/>
    </row>
    <row r="61" spans="1:16" s="30" customFormat="1">
      <c r="A61"/>
      <c r="B61"/>
      <c r="C61"/>
      <c r="D61"/>
      <c r="E61"/>
      <c r="F61"/>
      <c r="G61"/>
      <c r="H61"/>
      <c r="I61"/>
      <c r="J61"/>
      <c r="K61"/>
      <c r="L61"/>
      <c r="M61"/>
      <c r="N61"/>
      <c r="O61"/>
      <c r="P61"/>
    </row>
    <row r="62" spans="1:16" s="30" customFormat="1" ht="18">
      <c r="A62" s="224" t="s">
        <v>748</v>
      </c>
      <c r="B62" s="224" t="s">
        <v>749</v>
      </c>
      <c r="C62" s="224"/>
      <c r="D62" s="224"/>
      <c r="E62" s="224"/>
      <c r="F62"/>
      <c r="G62"/>
      <c r="H62"/>
      <c r="I62"/>
      <c r="J62"/>
      <c r="K62"/>
      <c r="L62"/>
      <c r="M62"/>
      <c r="N62"/>
      <c r="O62"/>
      <c r="P62"/>
    </row>
    <row r="63" spans="1:16" s="30" customFormat="1">
      <c r="A63" s="465" t="s">
        <v>688</v>
      </c>
      <c r="B63" s="465"/>
      <c r="C63" s="465"/>
      <c r="D63" s="465"/>
      <c r="E63" s="201"/>
      <c r="F63" s="462" t="s">
        <v>689</v>
      </c>
      <c r="G63" s="462"/>
      <c r="H63" s="462"/>
      <c r="I63" s="462"/>
      <c r="J63" s="462"/>
      <c r="K63" s="462"/>
      <c r="L63" s="462"/>
      <c r="M63" s="462"/>
      <c r="N63" s="462"/>
      <c r="O63" s="462"/>
      <c r="P63" s="202"/>
    </row>
    <row r="64" spans="1:16" s="30" customFormat="1" ht="41.45">
      <c r="A64" s="465"/>
      <c r="B64" s="465"/>
      <c r="C64" s="465"/>
      <c r="D64" s="465"/>
      <c r="E64" s="201"/>
      <c r="F64" s="203" t="s">
        <v>690</v>
      </c>
      <c r="G64" s="203" t="s">
        <v>691</v>
      </c>
      <c r="H64" s="203" t="s">
        <v>692</v>
      </c>
      <c r="I64" s="203" t="s">
        <v>693</v>
      </c>
      <c r="J64" s="203" t="s">
        <v>694</v>
      </c>
      <c r="K64" s="203" t="s">
        <v>695</v>
      </c>
      <c r="L64" s="203" t="s">
        <v>696</v>
      </c>
      <c r="M64" s="203" t="s">
        <v>697</v>
      </c>
      <c r="N64" s="203" t="s">
        <v>698</v>
      </c>
      <c r="O64" s="203" t="s">
        <v>699</v>
      </c>
      <c r="P64" s="202"/>
    </row>
    <row r="65" spans="1:16" s="30" customFormat="1" ht="27.6">
      <c r="A65" s="201" t="s">
        <v>700</v>
      </c>
      <c r="B65" s="463" t="s">
        <v>701</v>
      </c>
      <c r="C65" s="463"/>
      <c r="D65" s="204" t="s">
        <v>702</v>
      </c>
      <c r="E65" s="204" t="s">
        <v>703</v>
      </c>
      <c r="F65" s="205" t="e" vm="1">
        <v>#VALUE!</v>
      </c>
      <c r="G65" s="205" t="e" vm="2">
        <v>#VALUE!</v>
      </c>
      <c r="H65" s="205" t="e" vm="3">
        <v>#VALUE!</v>
      </c>
      <c r="I65" s="205" t="e" vm="1">
        <v>#VALUE!</v>
      </c>
      <c r="J65" s="205" t="e" vm="4">
        <v>#VALUE!</v>
      </c>
      <c r="K65" s="205" t="e" vm="4">
        <v>#VALUE!</v>
      </c>
      <c r="L65" s="205" t="e" vm="4">
        <v>#VALUE!</v>
      </c>
      <c r="M65" s="205" t="e" vm="5">
        <v>#VALUE!</v>
      </c>
      <c r="N65" s="205" t="e" vm="6">
        <v>#VALUE!</v>
      </c>
      <c r="O65" s="205" t="e" vm="1">
        <v>#VALUE!</v>
      </c>
      <c r="P65" s="204" t="s">
        <v>704</v>
      </c>
    </row>
    <row r="66" spans="1:16" s="30" customFormat="1" ht="124.15">
      <c r="A66" s="464" t="s">
        <v>705</v>
      </c>
      <c r="B66" s="207" t="e" vm="7">
        <v>#VALUE!</v>
      </c>
      <c r="C66" s="208" t="s">
        <v>628</v>
      </c>
      <c r="D66" s="209" t="s">
        <v>629</v>
      </c>
      <c r="E66" s="209" t="s">
        <v>750</v>
      </c>
      <c r="F66" s="211">
        <v>5</v>
      </c>
      <c r="G66" s="211">
        <v>5</v>
      </c>
      <c r="H66" s="211">
        <v>5</v>
      </c>
      <c r="I66" s="211">
        <v>5</v>
      </c>
      <c r="J66" s="211">
        <v>5</v>
      </c>
      <c r="K66" s="212" t="s">
        <v>751</v>
      </c>
      <c r="L66" s="211">
        <v>5</v>
      </c>
      <c r="M66" s="211">
        <v>5</v>
      </c>
      <c r="N66" s="211">
        <v>5</v>
      </c>
      <c r="O66" s="211">
        <v>5</v>
      </c>
      <c r="P66" s="212" t="str">
        <f>IF(SUM(F66:O66)&lt;=10,"[Muy Bajo]", IF(SUM(F66:O66)&lt;=20,"[Bajo]", IF(SUM(F66:O66)&lt;=30,"[Medio]", IF(SUM(F66:O66)&lt;=40,"[Alto]", "[Muy Alto]"))))</f>
        <v>[Muy Alto]</v>
      </c>
    </row>
    <row r="67" spans="1:16" s="30" customFormat="1" ht="69">
      <c r="A67" s="464"/>
      <c r="B67" s="207" t="e" vm="8">
        <v>#VALUE!</v>
      </c>
      <c r="C67" s="208" t="s">
        <v>707</v>
      </c>
      <c r="D67" s="209" t="s">
        <v>708</v>
      </c>
      <c r="E67" s="209"/>
      <c r="F67" s="211">
        <v>2</v>
      </c>
      <c r="G67" s="211">
        <v>5</v>
      </c>
      <c r="H67" s="211">
        <v>5</v>
      </c>
      <c r="I67" s="211">
        <v>5</v>
      </c>
      <c r="J67" s="211">
        <v>5</v>
      </c>
      <c r="K67" s="212" t="s">
        <v>751</v>
      </c>
      <c r="L67" s="211">
        <v>5</v>
      </c>
      <c r="M67" s="211">
        <v>3</v>
      </c>
      <c r="N67" s="211">
        <v>5</v>
      </c>
      <c r="O67" s="211">
        <v>5</v>
      </c>
      <c r="P67" s="212" t="str">
        <f t="shared" ref="P67:P78" si="2">IF(SUM(F67:O67)&lt;=10,"[Muy Bajo]", IF(SUM(F67:O67)&lt;=20,"[Bajo]", IF(SUM(F67:O67)&lt;=30,"[Medio]", IF(SUM(F67:O67)&lt;=40,"[Alto]", "[Muy Alto]"))))</f>
        <v>[Alto]</v>
      </c>
    </row>
    <row r="68" spans="1:16" s="30" customFormat="1" ht="82.9">
      <c r="A68" s="464"/>
      <c r="B68" s="207" t="e" vm="8">
        <v>#VALUE!</v>
      </c>
      <c r="C68" s="208" t="s">
        <v>644</v>
      </c>
      <c r="D68" s="209" t="s">
        <v>645</v>
      </c>
      <c r="E68" s="209"/>
      <c r="F68" s="211">
        <v>5</v>
      </c>
      <c r="G68" s="211">
        <v>5</v>
      </c>
      <c r="H68" s="211">
        <v>5</v>
      </c>
      <c r="I68" s="211">
        <v>5</v>
      </c>
      <c r="J68" s="211">
        <v>5</v>
      </c>
      <c r="K68" s="212" t="s">
        <v>751</v>
      </c>
      <c r="L68" s="211">
        <v>5</v>
      </c>
      <c r="M68" s="211">
        <v>4</v>
      </c>
      <c r="N68" s="211">
        <v>5</v>
      </c>
      <c r="O68" s="211">
        <v>3</v>
      </c>
      <c r="P68" s="212" t="str">
        <f t="shared" si="2"/>
        <v>[Muy Alto]</v>
      </c>
    </row>
    <row r="69" spans="1:16" s="30" customFormat="1" ht="165.6">
      <c r="A69" s="464" t="s">
        <v>711</v>
      </c>
      <c r="B69" s="207" t="e" vm="9">
        <v>#VALUE!</v>
      </c>
      <c r="C69" s="208" t="s">
        <v>712</v>
      </c>
      <c r="D69" s="209" t="s">
        <v>666</v>
      </c>
      <c r="E69" s="209"/>
      <c r="F69" s="211">
        <v>5</v>
      </c>
      <c r="G69" s="211">
        <v>5</v>
      </c>
      <c r="H69" s="211">
        <v>5</v>
      </c>
      <c r="I69" s="211">
        <v>5</v>
      </c>
      <c r="J69" s="211">
        <v>5</v>
      </c>
      <c r="K69" s="212" t="s">
        <v>751</v>
      </c>
      <c r="L69" s="211">
        <v>5</v>
      </c>
      <c r="M69" s="211">
        <v>5</v>
      </c>
      <c r="N69" s="211">
        <v>5</v>
      </c>
      <c r="O69" s="211">
        <v>4</v>
      </c>
      <c r="P69" s="212" t="str">
        <f t="shared" si="2"/>
        <v>[Muy Alto]</v>
      </c>
    </row>
    <row r="70" spans="1:16" s="30" customFormat="1" ht="96.6">
      <c r="A70" s="464"/>
      <c r="B70" s="207" t="e" vm="7">
        <v>#VALUE!</v>
      </c>
      <c r="C70" s="208" t="s">
        <v>713</v>
      </c>
      <c r="D70" s="209" t="s">
        <v>615</v>
      </c>
      <c r="E70" s="209"/>
      <c r="F70" s="211">
        <v>5</v>
      </c>
      <c r="G70" s="211">
        <v>5</v>
      </c>
      <c r="H70" s="211">
        <v>5</v>
      </c>
      <c r="I70" s="211">
        <v>5</v>
      </c>
      <c r="J70" s="211">
        <v>5</v>
      </c>
      <c r="K70" s="212" t="s">
        <v>751</v>
      </c>
      <c r="L70" s="211">
        <v>5</v>
      </c>
      <c r="M70" s="211">
        <v>5</v>
      </c>
      <c r="N70" s="211">
        <v>3</v>
      </c>
      <c r="O70" s="211">
        <v>5</v>
      </c>
      <c r="P70" s="212" t="str">
        <f>IF(SUM(F70:O70)&lt;=10,"[Muy Bajo]", IF(SUM(F70:O70)&lt;=20,"[Bajo]", IF(SUM(F70:O70)&lt;=30,"[Medio]", IF(SUM(F70:O70)&lt;=40,"[Alto]", "[Muy Alto]"))))</f>
        <v>[Muy Alto]</v>
      </c>
    </row>
    <row r="71" spans="1:16" s="30" customFormat="1" ht="82.9">
      <c r="A71" s="464"/>
      <c r="B71" s="207" t="e" vm="10">
        <v>#VALUE!</v>
      </c>
      <c r="C71" s="208" t="s">
        <v>670</v>
      </c>
      <c r="D71" s="209" t="s">
        <v>671</v>
      </c>
      <c r="E71" s="209"/>
      <c r="F71" s="211">
        <v>5</v>
      </c>
      <c r="G71" s="211">
        <v>5</v>
      </c>
      <c r="H71" s="211">
        <v>5</v>
      </c>
      <c r="I71" s="211">
        <v>5</v>
      </c>
      <c r="J71" s="211">
        <v>5</v>
      </c>
      <c r="K71" s="212" t="s">
        <v>751</v>
      </c>
      <c r="L71" s="211">
        <v>3</v>
      </c>
      <c r="M71" s="211">
        <v>1</v>
      </c>
      <c r="N71" s="211">
        <v>5</v>
      </c>
      <c r="O71" s="211">
        <v>5</v>
      </c>
      <c r="P71" s="212" t="str">
        <f t="shared" si="2"/>
        <v>[Alto]</v>
      </c>
    </row>
    <row r="72" spans="1:16" s="30" customFormat="1" ht="207">
      <c r="A72" s="464"/>
      <c r="B72" s="207" t="e" vm="9">
        <v>#VALUE!</v>
      </c>
      <c r="C72" s="208" t="s">
        <v>715</v>
      </c>
      <c r="D72" s="209" t="s">
        <v>716</v>
      </c>
      <c r="E72" s="209"/>
      <c r="F72" s="211">
        <v>5</v>
      </c>
      <c r="G72" s="211">
        <v>5</v>
      </c>
      <c r="H72" s="211">
        <v>5</v>
      </c>
      <c r="I72" s="211">
        <v>5</v>
      </c>
      <c r="J72" s="211">
        <v>5</v>
      </c>
      <c r="K72" s="212" t="s">
        <v>751</v>
      </c>
      <c r="L72" s="211">
        <v>5</v>
      </c>
      <c r="M72" s="211">
        <v>5</v>
      </c>
      <c r="N72" s="211">
        <v>5</v>
      </c>
      <c r="O72" s="211">
        <v>5</v>
      </c>
      <c r="P72" s="212" t="str">
        <f t="shared" si="2"/>
        <v>[Muy Alto]</v>
      </c>
    </row>
    <row r="73" spans="1:16" s="30" customFormat="1" ht="124.15">
      <c r="A73" s="464"/>
      <c r="B73" s="207" t="e" vm="9">
        <v>#VALUE!</v>
      </c>
      <c r="C73" s="208" t="s">
        <v>717</v>
      </c>
      <c r="D73" s="209" t="s">
        <v>718</v>
      </c>
      <c r="E73" s="209"/>
      <c r="F73" s="211">
        <v>5</v>
      </c>
      <c r="G73" s="211">
        <v>5</v>
      </c>
      <c r="H73" s="211">
        <v>5</v>
      </c>
      <c r="I73" s="211">
        <v>5</v>
      </c>
      <c r="J73" s="211">
        <v>5</v>
      </c>
      <c r="K73" s="212" t="s">
        <v>751</v>
      </c>
      <c r="L73" s="211">
        <v>5</v>
      </c>
      <c r="M73" s="211">
        <v>5</v>
      </c>
      <c r="N73" s="211">
        <v>5</v>
      </c>
      <c r="O73" s="211">
        <v>5</v>
      </c>
      <c r="P73" s="212" t="str">
        <f t="shared" si="2"/>
        <v>[Muy Alto]</v>
      </c>
    </row>
    <row r="74" spans="1:16" s="30" customFormat="1" ht="207">
      <c r="A74" s="464" t="s">
        <v>719</v>
      </c>
      <c r="B74" s="207" t="e" vm="11">
        <v>#VALUE!</v>
      </c>
      <c r="C74" s="208" t="s">
        <v>672</v>
      </c>
      <c r="D74" s="209" t="s">
        <v>720</v>
      </c>
      <c r="E74" s="209"/>
      <c r="F74" s="211">
        <v>5</v>
      </c>
      <c r="G74" s="211">
        <v>5</v>
      </c>
      <c r="H74" s="211">
        <v>5</v>
      </c>
      <c r="I74" s="211">
        <v>5</v>
      </c>
      <c r="J74" s="211">
        <v>5</v>
      </c>
      <c r="K74" s="212" t="s">
        <v>751</v>
      </c>
      <c r="L74" s="211">
        <v>1</v>
      </c>
      <c r="M74" s="211">
        <v>5</v>
      </c>
      <c r="N74" s="211">
        <v>5</v>
      </c>
      <c r="O74" s="211">
        <v>4</v>
      </c>
      <c r="P74" s="212" t="str">
        <f t="shared" si="2"/>
        <v>[Alto]</v>
      </c>
    </row>
    <row r="75" spans="1:16" s="30" customFormat="1" ht="69">
      <c r="A75" s="464"/>
      <c r="B75" s="207" t="e" vm="12">
        <v>#VALUE!</v>
      </c>
      <c r="C75" s="208" t="s">
        <v>674</v>
      </c>
      <c r="D75" s="209" t="s">
        <v>721</v>
      </c>
      <c r="E75" s="209" t="s">
        <v>752</v>
      </c>
      <c r="F75" s="211">
        <v>5</v>
      </c>
      <c r="G75" s="211">
        <v>2</v>
      </c>
      <c r="H75" s="211">
        <v>3</v>
      </c>
      <c r="I75" s="211">
        <v>5</v>
      </c>
      <c r="J75" s="211">
        <v>3</v>
      </c>
      <c r="K75" s="212" t="s">
        <v>751</v>
      </c>
      <c r="L75" s="211">
        <v>3</v>
      </c>
      <c r="M75" s="211">
        <v>3</v>
      </c>
      <c r="N75" s="211">
        <v>5</v>
      </c>
      <c r="O75" s="211">
        <v>4</v>
      </c>
      <c r="P75" s="212" t="str">
        <f t="shared" si="2"/>
        <v>[Alto]</v>
      </c>
    </row>
    <row r="76" spans="1:16" s="30" customFormat="1" ht="124.15">
      <c r="A76" s="464" t="s">
        <v>723</v>
      </c>
      <c r="B76" s="207" t="e" vm="13">
        <v>#VALUE!</v>
      </c>
      <c r="C76" s="208" t="s">
        <v>724</v>
      </c>
      <c r="D76" s="209" t="s">
        <v>725</v>
      </c>
      <c r="E76" s="209" t="s">
        <v>753</v>
      </c>
      <c r="F76" s="211">
        <v>5</v>
      </c>
      <c r="G76" s="211">
        <v>5</v>
      </c>
      <c r="H76" s="211">
        <v>5</v>
      </c>
      <c r="I76" s="211">
        <v>5</v>
      </c>
      <c r="J76" s="211">
        <v>5</v>
      </c>
      <c r="K76" s="212" t="s">
        <v>751</v>
      </c>
      <c r="L76" s="211">
        <v>5</v>
      </c>
      <c r="M76" s="211">
        <v>4</v>
      </c>
      <c r="N76" s="211">
        <v>5</v>
      </c>
      <c r="O76" s="211">
        <v>5</v>
      </c>
      <c r="P76" s="212" t="str">
        <f t="shared" si="2"/>
        <v>[Muy Alto]</v>
      </c>
    </row>
    <row r="77" spans="1:16" s="30" customFormat="1" ht="82.9">
      <c r="A77" s="464"/>
      <c r="B77" s="207" t="e" vm="8">
        <v>#VALUE!</v>
      </c>
      <c r="C77" s="208" t="s">
        <v>648</v>
      </c>
      <c r="D77" s="209" t="s">
        <v>649</v>
      </c>
      <c r="E77" s="209"/>
      <c r="F77" s="211">
        <v>5</v>
      </c>
      <c r="G77" s="211">
        <v>5</v>
      </c>
      <c r="H77" s="211">
        <v>5</v>
      </c>
      <c r="I77" s="211">
        <v>5</v>
      </c>
      <c r="J77" s="211">
        <v>3</v>
      </c>
      <c r="K77" s="212" t="s">
        <v>751</v>
      </c>
      <c r="L77" s="211">
        <v>5</v>
      </c>
      <c r="M77" s="211">
        <v>4</v>
      </c>
      <c r="N77" s="211">
        <v>5</v>
      </c>
      <c r="O77" s="211">
        <v>3</v>
      </c>
      <c r="P77" s="212" t="str">
        <f t="shared" si="2"/>
        <v>[Alto]</v>
      </c>
    </row>
    <row r="78" spans="1:16" s="30" customFormat="1" ht="193.15">
      <c r="A78" s="206" t="s">
        <v>727</v>
      </c>
      <c r="B78" s="207" t="e" vm="14">
        <v>#VALUE!</v>
      </c>
      <c r="C78" s="208" t="s">
        <v>728</v>
      </c>
      <c r="D78" s="209" t="s">
        <v>729</v>
      </c>
      <c r="E78" s="209" t="s">
        <v>754</v>
      </c>
      <c r="F78" s="211">
        <v>5</v>
      </c>
      <c r="G78" s="211">
        <v>5</v>
      </c>
      <c r="H78" s="211">
        <v>3</v>
      </c>
      <c r="I78" s="211">
        <v>5</v>
      </c>
      <c r="J78" s="211">
        <v>3</v>
      </c>
      <c r="K78" s="212" t="s">
        <v>751</v>
      </c>
      <c r="L78" s="211">
        <v>1</v>
      </c>
      <c r="M78" s="211">
        <v>1</v>
      </c>
      <c r="N78" s="211">
        <v>5</v>
      </c>
      <c r="O78" s="211">
        <v>3</v>
      </c>
      <c r="P78" s="212" t="str">
        <f t="shared" si="2"/>
        <v>[Alto]</v>
      </c>
    </row>
    <row r="79" spans="1:16" s="30" customFormat="1" ht="193.15">
      <c r="A79" s="19"/>
      <c r="B79" s="19"/>
      <c r="C79" s="19"/>
      <c r="D79" s="19"/>
      <c r="E79" s="204" t="s">
        <v>731</v>
      </c>
      <c r="F79" s="216" t="s">
        <v>755</v>
      </c>
      <c r="G79" s="217"/>
      <c r="H79" s="216" t="s">
        <v>756</v>
      </c>
      <c r="I79" s="217"/>
      <c r="J79" s="217"/>
      <c r="K79" s="216" t="s">
        <v>751</v>
      </c>
      <c r="L79" s="217"/>
      <c r="M79" s="216" t="s">
        <v>757</v>
      </c>
      <c r="N79" s="216" t="s">
        <v>758</v>
      </c>
      <c r="O79" s="216" t="s">
        <v>759</v>
      </c>
      <c r="P79" s="19"/>
    </row>
    <row r="88" spans="1:10" s="30" customFormat="1">
      <c r="A88" s="462" t="s">
        <v>760</v>
      </c>
      <c r="B88" s="462"/>
      <c r="C88" s="462"/>
      <c r="D88" s="462"/>
      <c r="E88" s="462"/>
      <c r="F88" s="462"/>
      <c r="G88" s="462"/>
      <c r="H88" s="462"/>
      <c r="I88" s="462"/>
      <c r="J88" s="462"/>
    </row>
    <row r="89" spans="1:10" s="30" customFormat="1" ht="41.45">
      <c r="A89" s="203" t="s">
        <v>690</v>
      </c>
      <c r="B89" s="203" t="s">
        <v>691</v>
      </c>
      <c r="C89" s="203" t="s">
        <v>692</v>
      </c>
      <c r="D89" s="203" t="s">
        <v>693</v>
      </c>
      <c r="E89" s="203" t="s">
        <v>694</v>
      </c>
      <c r="F89" s="203" t="s">
        <v>695</v>
      </c>
      <c r="G89" s="203" t="s">
        <v>696</v>
      </c>
      <c r="H89" s="203" t="s">
        <v>697</v>
      </c>
      <c r="I89" s="203" t="s">
        <v>698</v>
      </c>
      <c r="J89" s="203" t="s">
        <v>699</v>
      </c>
    </row>
    <row r="90" spans="1:10" s="30" customFormat="1" ht="409.6">
      <c r="A90" s="226" t="s">
        <v>761</v>
      </c>
      <c r="B90" s="226" t="s">
        <v>762</v>
      </c>
      <c r="C90" s="226" t="s">
        <v>763</v>
      </c>
      <c r="D90" s="226" t="s">
        <v>764</v>
      </c>
      <c r="E90" s="227" t="s">
        <v>765</v>
      </c>
      <c r="F90" s="228" t="s">
        <v>766</v>
      </c>
      <c r="G90" s="229" t="s">
        <v>767</v>
      </c>
      <c r="H90" s="229" t="s">
        <v>768</v>
      </c>
      <c r="I90" s="229" t="s">
        <v>769</v>
      </c>
      <c r="J90" s="230" t="s">
        <v>770</v>
      </c>
    </row>
    <row r="91" spans="1:10" s="30" customFormat="1" ht="262.14999999999998">
      <c r="A91" s="231" t="s">
        <v>771</v>
      </c>
      <c r="B91" s="232" t="s">
        <v>772</v>
      </c>
      <c r="C91" s="232" t="s">
        <v>773</v>
      </c>
      <c r="D91" s="231" t="s">
        <v>774</v>
      </c>
      <c r="E91" s="232" t="s">
        <v>775</v>
      </c>
      <c r="F91" s="232" t="s">
        <v>776</v>
      </c>
      <c r="G91" s="232" t="s">
        <v>777</v>
      </c>
      <c r="H91" s="232" t="s">
        <v>778</v>
      </c>
      <c r="I91" s="231" t="s">
        <v>779</v>
      </c>
      <c r="J91" s="232" t="s">
        <v>780</v>
      </c>
    </row>
    <row r="92" spans="1:10" s="30" customFormat="1" ht="207">
      <c r="A92" s="231" t="s">
        <v>781</v>
      </c>
      <c r="B92" s="232" t="s">
        <v>782</v>
      </c>
      <c r="C92" s="232" t="s">
        <v>783</v>
      </c>
      <c r="D92" s="231" t="s">
        <v>784</v>
      </c>
      <c r="E92" s="232" t="s">
        <v>785</v>
      </c>
      <c r="F92" s="232" t="s">
        <v>786</v>
      </c>
      <c r="G92" s="231" t="s">
        <v>787</v>
      </c>
      <c r="H92" s="231" t="s">
        <v>788</v>
      </c>
      <c r="I92" s="231" t="s">
        <v>789</v>
      </c>
      <c r="J92" s="232" t="s">
        <v>790</v>
      </c>
    </row>
    <row r="93" spans="1:10" s="30" customFormat="1" ht="234.6">
      <c r="A93" s="231" t="s">
        <v>791</v>
      </c>
      <c r="B93" s="232" t="s">
        <v>792</v>
      </c>
      <c r="C93" s="231" t="s">
        <v>793</v>
      </c>
      <c r="D93" s="231" t="s">
        <v>794</v>
      </c>
      <c r="E93" s="232" t="s">
        <v>795</v>
      </c>
      <c r="F93" s="232" t="s">
        <v>796</v>
      </c>
      <c r="G93" s="231" t="s">
        <v>797</v>
      </c>
      <c r="H93" s="231" t="s">
        <v>798</v>
      </c>
      <c r="I93" s="231" t="s">
        <v>799</v>
      </c>
      <c r="J93" s="231" t="s">
        <v>800</v>
      </c>
    </row>
    <row r="94" spans="1:10" s="30" customFormat="1" ht="151.9">
      <c r="A94" s="231" t="s">
        <v>801</v>
      </c>
      <c r="B94" s="232" t="s">
        <v>802</v>
      </c>
      <c r="C94" s="231" t="s">
        <v>803</v>
      </c>
      <c r="D94" s="231" t="s">
        <v>804</v>
      </c>
      <c r="E94" s="232" t="s">
        <v>805</v>
      </c>
      <c r="F94" s="232" t="s">
        <v>806</v>
      </c>
      <c r="G94" s="231" t="s">
        <v>807</v>
      </c>
      <c r="H94" s="231" t="s">
        <v>808</v>
      </c>
      <c r="I94" s="231" t="s">
        <v>809</v>
      </c>
      <c r="J94" s="231" t="s">
        <v>810</v>
      </c>
    </row>
    <row r="95" spans="1:10" s="30" customFormat="1" ht="124.15">
      <c r="A95" s="231" t="s">
        <v>811</v>
      </c>
      <c r="B95" s="231" t="s">
        <v>812</v>
      </c>
      <c r="C95" s="231" t="s">
        <v>813</v>
      </c>
      <c r="D95" s="231" t="s">
        <v>814</v>
      </c>
      <c r="E95" s="232" t="s">
        <v>815</v>
      </c>
      <c r="F95" s="232" t="s">
        <v>816</v>
      </c>
      <c r="G95" s="231" t="s">
        <v>817</v>
      </c>
      <c r="H95" s="232" t="s">
        <v>818</v>
      </c>
      <c r="I95" s="231" t="s">
        <v>819</v>
      </c>
      <c r="J95" s="231" t="s">
        <v>820</v>
      </c>
    </row>
    <row r="97" spans="2:6" s="30" customFormat="1">
      <c r="B97" s="461" t="s">
        <v>821</v>
      </c>
      <c r="C97" s="461"/>
      <c r="D97" s="461"/>
      <c r="E97" s="461"/>
      <c r="F97" s="461"/>
    </row>
  </sheetData>
  <mergeCells count="26">
    <mergeCell ref="A16:D16"/>
    <mergeCell ref="B9:M9"/>
    <mergeCell ref="B8:M8"/>
    <mergeCell ref="A17:D18"/>
    <mergeCell ref="F17:O17"/>
    <mergeCell ref="B19:C19"/>
    <mergeCell ref="A20:A22"/>
    <mergeCell ref="A23:A27"/>
    <mergeCell ref="A28:A29"/>
    <mergeCell ref="A30:A31"/>
    <mergeCell ref="A40:D41"/>
    <mergeCell ref="F40:O40"/>
    <mergeCell ref="B42:C42"/>
    <mergeCell ref="A43:A45"/>
    <mergeCell ref="A46:A50"/>
    <mergeCell ref="A51:A52"/>
    <mergeCell ref="A53:A54"/>
    <mergeCell ref="A63:D64"/>
    <mergeCell ref="A76:A77"/>
    <mergeCell ref="A88:J88"/>
    <mergeCell ref="B97:F97"/>
    <mergeCell ref="F63:O63"/>
    <mergeCell ref="B65:C65"/>
    <mergeCell ref="A66:A68"/>
    <mergeCell ref="A69:A73"/>
    <mergeCell ref="A74:A75"/>
  </mergeCells>
  <conditionalFormatting sqref="F20:O35 F56:J56">
    <cfRule type="cellIs" dxfId="36" priority="35" operator="equal">
      <formula>1</formula>
    </cfRule>
    <cfRule type="cellIs" dxfId="35" priority="32" operator="equal">
      <formula>4</formula>
    </cfRule>
    <cfRule type="cellIs" dxfId="34" priority="31" operator="equal">
      <formula>5</formula>
    </cfRule>
    <cfRule type="cellIs" dxfId="33" priority="34" operator="equal">
      <formula>2</formula>
    </cfRule>
    <cfRule type="cellIs" dxfId="32" priority="33" operator="equal">
      <formula>3</formula>
    </cfRule>
  </conditionalFormatting>
  <conditionalFormatting sqref="F43:O55">
    <cfRule type="cellIs" dxfId="31" priority="16" operator="equal">
      <formula>5</formula>
    </cfRule>
    <cfRule type="cellIs" dxfId="30" priority="17" operator="equal">
      <formula>4</formula>
    </cfRule>
    <cfRule type="cellIs" dxfId="29" priority="18" operator="equal">
      <formula>3</formula>
    </cfRule>
    <cfRule type="cellIs" dxfId="28" priority="19" operator="equal">
      <formula>2</formula>
    </cfRule>
    <cfRule type="cellIs" dxfId="27" priority="20" operator="equal">
      <formula>1</formula>
    </cfRule>
  </conditionalFormatting>
  <conditionalFormatting sqref="F66:O79">
    <cfRule type="cellIs" dxfId="26" priority="6" operator="equal">
      <formula>5</formula>
    </cfRule>
    <cfRule type="cellIs" dxfId="25" priority="7" operator="equal">
      <formula>4</formula>
    </cfRule>
    <cfRule type="cellIs" dxfId="24" priority="8" operator="equal">
      <formula>3</formula>
    </cfRule>
    <cfRule type="cellIs" dxfId="23" priority="9" operator="equal">
      <formula>2</formula>
    </cfRule>
    <cfRule type="cellIs" dxfId="22" priority="10" operator="equal">
      <formula>1</formula>
    </cfRule>
  </conditionalFormatting>
  <conditionalFormatting sqref="L56:O56">
    <cfRule type="cellIs" dxfId="21" priority="2" operator="equal">
      <formula>4</formula>
    </cfRule>
    <cfRule type="cellIs" dxfId="20" priority="3" operator="equal">
      <formula>3</formula>
    </cfRule>
    <cfRule type="cellIs" dxfId="19" priority="4" operator="equal">
      <formula>2</formula>
    </cfRule>
    <cfRule type="cellIs" dxfId="18" priority="5" operator="equal">
      <formula>1</formula>
    </cfRule>
    <cfRule type="cellIs" dxfId="17" priority="1" operator="equal">
      <formula>5</formula>
    </cfRule>
  </conditionalFormatting>
  <conditionalFormatting sqref="P20:P35">
    <cfRule type="containsText" dxfId="16" priority="26" operator="containsText" text="[Muy Bajo]">
      <formula>NOT(ISERROR(SEARCH("[Muy Bajo]",P20)))</formula>
    </cfRule>
    <cfRule type="containsText" dxfId="15" priority="27" operator="containsText" text="[Bajo]">
      <formula>NOT(ISERROR(SEARCH("[Bajo]",P20)))</formula>
    </cfRule>
    <cfRule type="containsText" dxfId="14" priority="28" operator="containsText" text="[Medio]">
      <formula>NOT(ISERROR(SEARCH("[Medio]",P20)))</formula>
    </cfRule>
    <cfRule type="containsText" dxfId="13" priority="29" operator="containsText" text="[Alto]">
      <formula>NOT(ISERROR(SEARCH("[Alto]",P20)))</formula>
    </cfRule>
    <cfRule type="containsText" dxfId="12" priority="30" operator="containsText" text="[Muy Alto]">
      <formula>NOT(ISERROR(SEARCH("[Muy Alto]",P20)))</formula>
    </cfRule>
  </conditionalFormatting>
  <conditionalFormatting sqref="P43:P55">
    <cfRule type="containsText" dxfId="11" priority="21" operator="containsText" text="[Muy Bajo]">
      <formula>NOT(ISERROR(SEARCH("[Muy Bajo]",P43)))</formula>
    </cfRule>
    <cfRule type="containsText" dxfId="10" priority="22" operator="containsText" text="[Bajo]">
      <formula>NOT(ISERROR(SEARCH("[Bajo]",P43)))</formula>
    </cfRule>
    <cfRule type="containsText" dxfId="9" priority="23" operator="containsText" text="[Medio]">
      <formula>NOT(ISERROR(SEARCH("[Medio]",P43)))</formula>
    </cfRule>
    <cfRule type="containsText" dxfId="8" priority="24" operator="containsText" text="[Alto]">
      <formula>NOT(ISERROR(SEARCH("[Alto]",P43)))</formula>
    </cfRule>
    <cfRule type="containsText" dxfId="7" priority="25" operator="containsText" text="[Muy Alto]">
      <formula>NOT(ISERROR(SEARCH("[Muy Alto]",P43)))</formula>
    </cfRule>
  </conditionalFormatting>
  <conditionalFormatting sqref="P66:P78">
    <cfRule type="containsText" dxfId="6" priority="11" operator="containsText" text="[Muy Bajo]">
      <formula>NOT(ISERROR(SEARCH("[Muy Bajo]",P66)))</formula>
    </cfRule>
    <cfRule type="containsText" dxfId="5" priority="15" operator="containsText" text="[Muy Alto]">
      <formula>NOT(ISERROR(SEARCH("[Muy Alto]",P66)))</formula>
    </cfRule>
    <cfRule type="containsText" dxfId="4" priority="14" operator="containsText" text="[Alto]">
      <formula>NOT(ISERROR(SEARCH("[Alto]",P66)))</formula>
    </cfRule>
    <cfRule type="containsText" dxfId="3" priority="13" operator="containsText" text="[Medio]">
      <formula>NOT(ISERROR(SEARCH("[Medio]",P66)))</formula>
    </cfRule>
    <cfRule type="containsText" dxfId="2" priority="12" operator="containsText" text="[Bajo]">
      <formula>NOT(ISERROR(SEARCH("[Bajo]",P66)))</formula>
    </cfRule>
  </conditionalFormatting>
  <dataValidations count="1">
    <dataValidation allowBlank="1" showInputMessage="1" showErrorMessage="1" sqref="P20:P35 P43:P55 P66:P78" xr:uid="{0929EB85-2FA0-4A5E-B019-EC77FB62FAD2}"/>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A5CB1-13CA-4840-8D9F-285122E50A2E}">
  <sheetPr>
    <tabColor theme="8" tint="-0.249977111117893"/>
  </sheetPr>
  <dimension ref="A1:V13"/>
  <sheetViews>
    <sheetView topLeftCell="A163" zoomScale="48" zoomScaleNormal="50" workbookViewId="0">
      <selection activeCell="T14" sqref="T14"/>
    </sheetView>
  </sheetViews>
  <sheetFormatPr defaultColWidth="9.140625" defaultRowHeight="14.45"/>
  <cols>
    <col min="1" max="1" width="25.7109375" customWidth="1"/>
    <col min="2" max="2" width="89.7109375" customWidth="1"/>
    <col min="3" max="3" width="50" customWidth="1"/>
    <col min="4" max="4" width="40.85546875" customWidth="1"/>
    <col min="5" max="5" width="34.7109375" customWidth="1"/>
    <col min="6" max="6" width="6.140625" hidden="1" customWidth="1"/>
    <col min="7" max="7" width="4" hidden="1" customWidth="1"/>
    <col min="8" max="15" width="9.140625" hidden="1" customWidth="1"/>
    <col min="16" max="16" width="4.7109375" hidden="1" customWidth="1"/>
    <col min="17" max="18" width="9.140625" hidden="1" customWidth="1"/>
    <col min="19" max="19" width="32.140625" customWidth="1"/>
    <col min="20" max="20" width="34" customWidth="1"/>
    <col min="21" max="21" width="27.5703125" customWidth="1"/>
    <col min="22" max="22" width="39.85546875" customWidth="1"/>
  </cols>
  <sheetData>
    <row r="1" spans="1:22" s="25" customFormat="1" ht="23.1" customHeight="1">
      <c r="A1" s="61" t="s">
        <v>118</v>
      </c>
      <c r="B1" s="609"/>
      <c r="C1" s="26"/>
      <c r="D1" s="26"/>
      <c r="E1" s="26"/>
      <c r="F1" s="609"/>
      <c r="G1" s="609"/>
      <c r="H1" s="609"/>
      <c r="I1" s="609"/>
      <c r="J1" s="609"/>
      <c r="K1" s="609"/>
      <c r="L1" s="609"/>
      <c r="M1" s="609"/>
      <c r="N1" s="609"/>
      <c r="O1" s="609"/>
      <c r="P1" s="609"/>
      <c r="Q1" s="609"/>
      <c r="R1" s="609"/>
      <c r="S1" s="609"/>
      <c r="T1" s="609"/>
      <c r="U1" s="609"/>
      <c r="V1" s="609"/>
    </row>
    <row r="2" spans="1:22" s="10" customFormat="1" ht="15.6">
      <c r="A2" s="4" t="s">
        <v>551</v>
      </c>
      <c r="B2" s="610"/>
      <c r="C2" s="4"/>
      <c r="D2" s="4"/>
      <c r="E2" s="4"/>
      <c r="F2" s="610"/>
      <c r="G2" s="610"/>
      <c r="H2" s="610"/>
      <c r="I2" s="610"/>
      <c r="J2" s="610"/>
      <c r="K2" s="610"/>
      <c r="L2" s="610"/>
      <c r="M2" s="610"/>
      <c r="N2" s="610"/>
      <c r="O2" s="610"/>
      <c r="P2" s="610"/>
      <c r="Q2" s="610"/>
      <c r="R2" s="610"/>
      <c r="S2" s="610"/>
      <c r="T2" s="610"/>
      <c r="U2" s="610"/>
      <c r="V2" s="610"/>
    </row>
    <row r="3" spans="1:22" s="11" customFormat="1" ht="15.6">
      <c r="B3" s="9" t="s">
        <v>822</v>
      </c>
      <c r="D3" s="9"/>
      <c r="E3" s="9"/>
    </row>
    <row r="4" spans="1:22" s="30" customFormat="1"/>
    <row r="5" spans="1:22" s="30" customFormat="1" ht="15.6">
      <c r="A5" s="94" t="s">
        <v>19</v>
      </c>
    </row>
    <row r="6" spans="1:22" s="30" customFormat="1">
      <c r="A6" s="603"/>
    </row>
    <row r="7" spans="1:22" s="30" customFormat="1" ht="37.9" customHeight="1">
      <c r="A7" s="77" t="s">
        <v>41</v>
      </c>
      <c r="B7" s="142" t="s">
        <v>823</v>
      </c>
      <c r="C7" s="142"/>
      <c r="D7" s="142"/>
      <c r="E7" s="142"/>
      <c r="F7" s="142"/>
      <c r="G7" s="142"/>
      <c r="H7" s="142"/>
      <c r="I7" s="142"/>
      <c r="J7" s="142"/>
      <c r="K7" s="142"/>
      <c r="L7" s="142"/>
      <c r="M7" s="142"/>
      <c r="N7" s="142"/>
      <c r="O7" s="142"/>
      <c r="P7" s="142"/>
      <c r="Q7" s="142"/>
      <c r="R7" s="142"/>
      <c r="S7" s="142"/>
      <c r="T7" s="142"/>
    </row>
    <row r="8" spans="1:22" s="30" customFormat="1" ht="41.25" customHeight="1">
      <c r="A8" s="77" t="s">
        <v>43</v>
      </c>
      <c r="B8" s="374" t="s">
        <v>824</v>
      </c>
      <c r="C8" s="374"/>
      <c r="D8" s="374"/>
      <c r="E8" s="374"/>
      <c r="F8" s="374"/>
      <c r="G8" s="374"/>
      <c r="H8" s="374"/>
      <c r="I8" s="374"/>
      <c r="J8" s="374"/>
      <c r="K8" s="374"/>
      <c r="L8" s="374"/>
      <c r="M8" s="374"/>
      <c r="N8" s="374"/>
      <c r="O8" s="374"/>
      <c r="P8" s="374"/>
      <c r="Q8" s="374"/>
      <c r="R8" s="374"/>
      <c r="S8" s="374"/>
      <c r="T8" s="374"/>
    </row>
    <row r="9" spans="1:22" s="30" customFormat="1" ht="42" customHeight="1">
      <c r="A9" s="77" t="s">
        <v>45</v>
      </c>
      <c r="B9" s="374" t="s">
        <v>825</v>
      </c>
      <c r="C9" s="374"/>
      <c r="D9" s="374"/>
      <c r="E9" s="374"/>
      <c r="F9" s="139"/>
      <c r="G9" s="139"/>
      <c r="H9" s="139"/>
      <c r="I9" s="139"/>
      <c r="J9" s="139"/>
      <c r="K9" s="139"/>
      <c r="L9" s="139"/>
      <c r="M9" s="139"/>
      <c r="N9" s="139"/>
      <c r="O9" s="139"/>
      <c r="P9" s="139"/>
      <c r="Q9" s="139"/>
      <c r="R9" s="139"/>
      <c r="S9" s="139"/>
      <c r="T9" s="142"/>
    </row>
    <row r="10" spans="1:22" s="30" customFormat="1"/>
    <row r="11" spans="1:22" s="30" customFormat="1"/>
    <row r="12" spans="1:22" s="30" customFormat="1"/>
    <row r="13" spans="1:22" s="30" customFormat="1" ht="21">
      <c r="A13" s="468" t="s">
        <v>826</v>
      </c>
      <c r="B13" s="468"/>
      <c r="C13" s="468" t="s">
        <v>827</v>
      </c>
      <c r="D13" s="468"/>
      <c r="E13" s="468"/>
      <c r="T13" s="468" t="s">
        <v>828</v>
      </c>
      <c r="U13" s="468"/>
      <c r="V13" s="468"/>
    </row>
  </sheetData>
  <mergeCells count="5">
    <mergeCell ref="B8:T8"/>
    <mergeCell ref="B9:E9"/>
    <mergeCell ref="A13:B13"/>
    <mergeCell ref="C13:E13"/>
    <mergeCell ref="T13:V13"/>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8DFD8-59EC-433D-B0F8-4798E8B73EF5}">
  <sheetPr>
    <tabColor theme="8" tint="-0.249977111117893"/>
  </sheetPr>
  <dimension ref="A1:S69"/>
  <sheetViews>
    <sheetView topLeftCell="A91" zoomScale="44" zoomScaleNormal="80" workbookViewId="0">
      <selection activeCell="G60" sqref="G60"/>
    </sheetView>
  </sheetViews>
  <sheetFormatPr defaultColWidth="9.140625" defaultRowHeight="14.45"/>
  <cols>
    <col min="1" max="1" width="36.28515625" customWidth="1"/>
    <col min="2" max="4" width="32.42578125" customWidth="1"/>
    <col min="5" max="5" width="26.7109375" customWidth="1"/>
    <col min="6" max="6" width="27.85546875" customWidth="1"/>
    <col min="7" max="7" width="30.28515625" customWidth="1"/>
    <col min="8" max="8" width="29.42578125" customWidth="1"/>
    <col min="9" max="9" width="28.42578125" customWidth="1"/>
  </cols>
  <sheetData>
    <row r="1" spans="1:19" s="25" customFormat="1" ht="23.1" customHeight="1">
      <c r="A1" s="61" t="s">
        <v>118</v>
      </c>
      <c r="B1" s="609"/>
      <c r="C1" s="609"/>
      <c r="D1" s="609"/>
      <c r="E1" s="609"/>
      <c r="F1" s="26"/>
      <c r="G1" s="26"/>
      <c r="H1" s="609"/>
      <c r="I1" s="609"/>
      <c r="J1" s="609"/>
      <c r="K1" s="609"/>
      <c r="L1" s="609"/>
      <c r="M1" s="609"/>
      <c r="N1" s="609"/>
      <c r="O1" s="609"/>
      <c r="P1" s="609"/>
      <c r="Q1" s="609"/>
      <c r="R1" s="609"/>
      <c r="S1" s="609"/>
    </row>
    <row r="2" spans="1:19" s="10" customFormat="1" ht="15.6">
      <c r="A2" s="4" t="s">
        <v>551</v>
      </c>
      <c r="B2" s="610"/>
      <c r="C2" s="610"/>
      <c r="D2" s="610"/>
      <c r="E2" s="610"/>
      <c r="F2" s="4"/>
      <c r="G2" s="4"/>
      <c r="H2" s="610"/>
      <c r="I2" s="610"/>
      <c r="J2" s="610"/>
      <c r="K2" s="610"/>
      <c r="L2" s="610"/>
      <c r="M2" s="610"/>
      <c r="N2" s="610"/>
      <c r="O2" s="610"/>
      <c r="P2" s="610"/>
      <c r="Q2" s="610"/>
      <c r="R2" s="610"/>
      <c r="S2" s="610"/>
    </row>
    <row r="3" spans="1:19" s="11" customFormat="1" ht="15.6">
      <c r="B3" s="9" t="s">
        <v>829</v>
      </c>
      <c r="C3" s="9"/>
      <c r="D3" s="9"/>
      <c r="E3" s="9"/>
      <c r="G3" s="9"/>
    </row>
    <row r="4" spans="1:19" s="30" customFormat="1"/>
    <row r="5" spans="1:19" s="30" customFormat="1" ht="15.6">
      <c r="A5" s="94" t="s">
        <v>20</v>
      </c>
    </row>
    <row r="6" spans="1:19" s="30" customFormat="1">
      <c r="A6" s="603"/>
    </row>
    <row r="7" spans="1:19" s="56" customFormat="1" ht="36" customHeight="1">
      <c r="A7" s="63" t="s">
        <v>553</v>
      </c>
      <c r="B7" s="376" t="s">
        <v>830</v>
      </c>
      <c r="C7" s="376"/>
      <c r="D7" s="376"/>
      <c r="E7" s="376"/>
      <c r="F7" s="376"/>
      <c r="G7" s="376"/>
      <c r="H7" s="376"/>
      <c r="I7" s="376"/>
      <c r="J7" s="376"/>
      <c r="K7" s="376"/>
      <c r="L7" s="376"/>
      <c r="M7" s="376"/>
      <c r="N7" s="376"/>
      <c r="O7" s="376"/>
      <c r="P7" s="376"/>
      <c r="Q7" s="376"/>
      <c r="R7" s="376"/>
      <c r="S7" s="376"/>
    </row>
    <row r="8" spans="1:19" s="56" customFormat="1" ht="21.6" customHeight="1">
      <c r="A8" s="63" t="s">
        <v>831</v>
      </c>
      <c r="B8" s="142" t="s">
        <v>832</v>
      </c>
      <c r="C8" s="142"/>
      <c r="D8" s="142"/>
      <c r="E8" s="142"/>
      <c r="F8" s="142"/>
      <c r="G8" s="142"/>
      <c r="H8" s="142"/>
      <c r="I8" s="142"/>
      <c r="J8" s="142"/>
      <c r="K8" s="142"/>
      <c r="L8" s="142"/>
      <c r="M8" s="142"/>
      <c r="N8" s="142"/>
      <c r="O8" s="142"/>
      <c r="P8" s="142"/>
      <c r="Q8" s="142"/>
      <c r="R8" s="142"/>
      <c r="S8" s="142"/>
    </row>
    <row r="9" spans="1:19" s="56" customFormat="1" ht="20.45" customHeight="1">
      <c r="A9" s="63" t="s">
        <v>45</v>
      </c>
      <c r="B9" s="142" t="s">
        <v>833</v>
      </c>
      <c r="C9" s="142"/>
      <c r="D9" s="142"/>
      <c r="E9" s="142"/>
      <c r="F9" s="142"/>
      <c r="G9" s="142"/>
      <c r="H9" s="142"/>
      <c r="I9" s="142"/>
      <c r="J9" s="142"/>
      <c r="K9" s="142"/>
      <c r="L9" s="142"/>
      <c r="M9" s="142"/>
      <c r="N9" s="142"/>
      <c r="O9" s="142"/>
      <c r="P9" s="142"/>
      <c r="Q9" s="142"/>
      <c r="R9" s="142"/>
      <c r="S9" s="142"/>
    </row>
    <row r="10" spans="1:19" s="56" customFormat="1" ht="13.9">
      <c r="A10" s="63"/>
      <c r="B10" s="142"/>
      <c r="C10" s="142"/>
      <c r="D10" s="142"/>
      <c r="E10" s="142"/>
      <c r="F10" s="142"/>
      <c r="G10" s="142"/>
      <c r="H10" s="142"/>
      <c r="I10" s="142"/>
      <c r="J10" s="142"/>
      <c r="K10" s="142"/>
      <c r="L10" s="142"/>
      <c r="M10" s="142"/>
      <c r="N10" s="142"/>
      <c r="O10" s="142"/>
      <c r="P10" s="142"/>
      <c r="Q10" s="142"/>
      <c r="R10" s="142"/>
      <c r="S10" s="142"/>
    </row>
    <row r="11" spans="1:19" s="56" customFormat="1" ht="13.9">
      <c r="A11" s="142"/>
      <c r="B11" s="142"/>
      <c r="C11" s="142"/>
      <c r="D11" s="142"/>
      <c r="E11" s="142"/>
      <c r="F11" s="142"/>
      <c r="G11" s="142"/>
      <c r="H11" s="142"/>
      <c r="I11" s="142"/>
      <c r="J11" s="142"/>
      <c r="K11" s="142"/>
      <c r="L11" s="142"/>
      <c r="M11" s="142"/>
      <c r="N11" s="142"/>
      <c r="O11" s="142"/>
      <c r="P11" s="142"/>
      <c r="Q11" s="142"/>
      <c r="R11" s="142"/>
      <c r="S11" s="142"/>
    </row>
    <row r="12" spans="1:19" s="30" customFormat="1"/>
    <row r="13" spans="1:19" s="30" customFormat="1"/>
    <row r="14" spans="1:19" s="30" customFormat="1"/>
    <row r="15" spans="1:19" s="30" customFormat="1">
      <c r="A15" s="242" t="s">
        <v>834</v>
      </c>
    </row>
    <row r="17" spans="1:6" s="30" customFormat="1" ht="34.9" thickBot="1">
      <c r="A17" s="233" t="s">
        <v>835</v>
      </c>
      <c r="B17" s="234" t="s">
        <v>836</v>
      </c>
      <c r="C17" s="234" t="s">
        <v>837</v>
      </c>
      <c r="D17" s="234" t="s">
        <v>838</v>
      </c>
      <c r="E17" s="234" t="s">
        <v>839</v>
      </c>
      <c r="F17" s="234" t="s">
        <v>840</v>
      </c>
    </row>
    <row r="18" spans="1:6" s="30" customFormat="1" ht="15" thickBot="1">
      <c r="A18" s="235" t="s">
        <v>628</v>
      </c>
      <c r="B18" s="236" t="s">
        <v>841</v>
      </c>
      <c r="C18" s="237" t="s">
        <v>842</v>
      </c>
      <c r="D18" s="237" t="s">
        <v>843</v>
      </c>
      <c r="E18" s="236" t="s">
        <v>841</v>
      </c>
      <c r="F18" s="237" t="s">
        <v>843</v>
      </c>
    </row>
    <row r="19" spans="1:6" s="30" customFormat="1">
      <c r="A19" s="238" t="s">
        <v>844</v>
      </c>
      <c r="B19" s="469" t="s">
        <v>841</v>
      </c>
      <c r="C19" s="471" t="s">
        <v>842</v>
      </c>
      <c r="D19" s="471" t="s">
        <v>843</v>
      </c>
      <c r="E19" s="469" t="s">
        <v>841</v>
      </c>
      <c r="F19" s="471" t="s">
        <v>843</v>
      </c>
    </row>
    <row r="20" spans="1:6" s="30" customFormat="1" ht="15" thickBot="1">
      <c r="A20" s="239" t="s">
        <v>845</v>
      </c>
      <c r="B20" s="470"/>
      <c r="C20" s="472"/>
      <c r="D20" s="472"/>
      <c r="E20" s="470"/>
      <c r="F20" s="472"/>
    </row>
    <row r="21" spans="1:6" s="30" customFormat="1" ht="15" thickBot="1">
      <c r="A21" s="235" t="s">
        <v>715</v>
      </c>
      <c r="B21" s="236" t="s">
        <v>841</v>
      </c>
      <c r="C21" s="237" t="s">
        <v>842</v>
      </c>
      <c r="D21" s="237" t="s">
        <v>843</v>
      </c>
      <c r="E21" s="236" t="s">
        <v>841</v>
      </c>
      <c r="F21" s="237" t="s">
        <v>843</v>
      </c>
    </row>
    <row r="22" spans="1:6" s="30" customFormat="1" ht="15" thickBot="1">
      <c r="A22" s="239" t="s">
        <v>644</v>
      </c>
      <c r="B22" s="236" t="s">
        <v>841</v>
      </c>
      <c r="C22" s="236" t="s">
        <v>841</v>
      </c>
      <c r="D22" s="236" t="s">
        <v>841</v>
      </c>
      <c r="E22" s="236" t="s">
        <v>841</v>
      </c>
      <c r="F22" s="236" t="s">
        <v>841</v>
      </c>
    </row>
    <row r="23" spans="1:6" s="30" customFormat="1" ht="15" thickBot="1">
      <c r="A23" s="235" t="s">
        <v>670</v>
      </c>
      <c r="B23" s="240" t="s">
        <v>846</v>
      </c>
      <c r="C23" s="236" t="s">
        <v>841</v>
      </c>
      <c r="D23" s="236" t="s">
        <v>841</v>
      </c>
      <c r="E23" s="240" t="s">
        <v>846</v>
      </c>
      <c r="F23" s="236" t="s">
        <v>841</v>
      </c>
    </row>
    <row r="24" spans="1:6" s="30" customFormat="1" ht="15" thickBot="1">
      <c r="A24" s="239" t="s">
        <v>717</v>
      </c>
      <c r="B24" s="236" t="s">
        <v>841</v>
      </c>
      <c r="C24" s="236" t="s">
        <v>841</v>
      </c>
      <c r="D24" s="237" t="s">
        <v>843</v>
      </c>
      <c r="E24" s="236" t="s">
        <v>841</v>
      </c>
      <c r="F24" s="236" t="s">
        <v>841</v>
      </c>
    </row>
    <row r="25" spans="1:6" s="30" customFormat="1" ht="15" thickBot="1">
      <c r="A25" s="235" t="s">
        <v>672</v>
      </c>
      <c r="B25" s="240" t="s">
        <v>846</v>
      </c>
      <c r="C25" s="236" t="s">
        <v>841</v>
      </c>
      <c r="D25" s="237" t="s">
        <v>843</v>
      </c>
      <c r="E25" s="236" t="s">
        <v>841</v>
      </c>
      <c r="F25" s="236" t="s">
        <v>841</v>
      </c>
    </row>
    <row r="26" spans="1:6" s="30" customFormat="1" ht="15" thickBot="1">
      <c r="A26" s="239" t="s">
        <v>712</v>
      </c>
      <c r="B26" s="240" t="s">
        <v>846</v>
      </c>
      <c r="C26" s="240" t="s">
        <v>846</v>
      </c>
      <c r="D26" s="236" t="s">
        <v>841</v>
      </c>
      <c r="E26" s="240" t="s">
        <v>846</v>
      </c>
      <c r="F26" s="240" t="s">
        <v>846</v>
      </c>
    </row>
    <row r="27" spans="1:6" s="30" customFormat="1" ht="15" thickBot="1">
      <c r="A27" s="235" t="s">
        <v>707</v>
      </c>
      <c r="B27" s="240" t="s">
        <v>846</v>
      </c>
      <c r="C27" s="240" t="s">
        <v>846</v>
      </c>
      <c r="D27" s="240" t="s">
        <v>846</v>
      </c>
      <c r="E27" s="240" t="s">
        <v>846</v>
      </c>
      <c r="F27" s="240" t="s">
        <v>846</v>
      </c>
    </row>
    <row r="28" spans="1:6" s="30" customFormat="1" ht="15" thickBot="1">
      <c r="A28" s="239" t="s">
        <v>674</v>
      </c>
      <c r="B28" s="240" t="s">
        <v>846</v>
      </c>
      <c r="C28" s="240" t="s">
        <v>846</v>
      </c>
      <c r="D28" s="240" t="s">
        <v>846</v>
      </c>
      <c r="E28" s="240" t="s">
        <v>846</v>
      </c>
      <c r="F28" s="240" t="s">
        <v>846</v>
      </c>
    </row>
    <row r="29" spans="1:6" s="30" customFormat="1" ht="15" thickBot="1">
      <c r="A29" s="235" t="s">
        <v>728</v>
      </c>
      <c r="B29" s="236" t="s">
        <v>841</v>
      </c>
      <c r="C29" s="241" t="s">
        <v>847</v>
      </c>
      <c r="D29" s="237" t="s">
        <v>843</v>
      </c>
      <c r="E29" s="236" t="s">
        <v>841</v>
      </c>
      <c r="F29" s="241" t="s">
        <v>847</v>
      </c>
    </row>
    <row r="30" spans="1:6" s="30" customFormat="1"/>
    <row r="31" spans="1:6" s="30" customFormat="1"/>
    <row r="32" spans="1:6" s="30" customFormat="1">
      <c r="A32" s="242" t="s">
        <v>848</v>
      </c>
    </row>
    <row r="35" spans="1:6" s="30" customFormat="1" ht="34.9" thickBot="1">
      <c r="A35" s="233" t="s">
        <v>835</v>
      </c>
      <c r="B35" s="234" t="s">
        <v>836</v>
      </c>
      <c r="C35" s="234" t="s">
        <v>837</v>
      </c>
      <c r="D35" s="234" t="s">
        <v>838</v>
      </c>
      <c r="E35" s="234" t="s">
        <v>839</v>
      </c>
      <c r="F35" s="234" t="s">
        <v>840</v>
      </c>
    </row>
    <row r="36" spans="1:6" s="30" customFormat="1" ht="15" thickBot="1">
      <c r="A36" s="235" t="s">
        <v>628</v>
      </c>
      <c r="B36" s="236" t="s">
        <v>841</v>
      </c>
      <c r="C36" s="237" t="s">
        <v>842</v>
      </c>
      <c r="D36" s="237" t="s">
        <v>843</v>
      </c>
      <c r="E36" s="236" t="s">
        <v>841</v>
      </c>
      <c r="F36" s="237" t="s">
        <v>843</v>
      </c>
    </row>
    <row r="37" spans="1:6" s="30" customFormat="1">
      <c r="A37" s="238" t="s">
        <v>844</v>
      </c>
      <c r="B37" s="469" t="s">
        <v>841</v>
      </c>
      <c r="C37" s="471" t="s">
        <v>842</v>
      </c>
      <c r="D37" s="471" t="s">
        <v>843</v>
      </c>
      <c r="E37" s="469" t="s">
        <v>841</v>
      </c>
      <c r="F37" s="471" t="s">
        <v>843</v>
      </c>
    </row>
    <row r="38" spans="1:6" s="30" customFormat="1" ht="15" thickBot="1">
      <c r="A38" s="239" t="s">
        <v>845</v>
      </c>
      <c r="B38" s="470"/>
      <c r="C38" s="472"/>
      <c r="D38" s="472"/>
      <c r="E38" s="470"/>
      <c r="F38" s="472"/>
    </row>
    <row r="39" spans="1:6" s="30" customFormat="1" ht="15" thickBot="1">
      <c r="A39" s="235" t="s">
        <v>715</v>
      </c>
      <c r="B39" s="236" t="s">
        <v>841</v>
      </c>
      <c r="C39" s="237" t="s">
        <v>842</v>
      </c>
      <c r="D39" s="237" t="s">
        <v>843</v>
      </c>
      <c r="E39" s="236" t="s">
        <v>841</v>
      </c>
      <c r="F39" s="237" t="s">
        <v>843</v>
      </c>
    </row>
    <row r="40" spans="1:6" s="30" customFormat="1" ht="15" thickBot="1">
      <c r="A40" s="239" t="s">
        <v>707</v>
      </c>
      <c r="B40" s="240" t="s">
        <v>846</v>
      </c>
      <c r="C40" s="240" t="s">
        <v>846</v>
      </c>
      <c r="D40" s="237" t="s">
        <v>843</v>
      </c>
      <c r="E40" s="236" t="s">
        <v>841</v>
      </c>
      <c r="F40" s="236" t="s">
        <v>841</v>
      </c>
    </row>
    <row r="41" spans="1:6" s="30" customFormat="1" ht="15" thickBot="1">
      <c r="A41" s="235" t="s">
        <v>670</v>
      </c>
      <c r="B41" s="240" t="s">
        <v>846</v>
      </c>
      <c r="C41" s="236" t="s">
        <v>841</v>
      </c>
      <c r="D41" s="237" t="s">
        <v>843</v>
      </c>
      <c r="E41" s="236" t="s">
        <v>841</v>
      </c>
      <c r="F41" s="236" t="s">
        <v>841</v>
      </c>
    </row>
    <row r="42" spans="1:6" s="30" customFormat="1" ht="15" thickBot="1">
      <c r="A42" s="239" t="s">
        <v>717</v>
      </c>
      <c r="B42" s="236" t="s">
        <v>841</v>
      </c>
      <c r="C42" s="236" t="s">
        <v>841</v>
      </c>
      <c r="D42" s="237" t="s">
        <v>843</v>
      </c>
      <c r="E42" s="236" t="s">
        <v>841</v>
      </c>
      <c r="F42" s="236" t="s">
        <v>841</v>
      </c>
    </row>
    <row r="43" spans="1:6" s="30" customFormat="1" ht="15" thickBot="1">
      <c r="A43" s="235" t="s">
        <v>672</v>
      </c>
      <c r="B43" s="240" t="s">
        <v>846</v>
      </c>
      <c r="C43" s="236" t="s">
        <v>841</v>
      </c>
      <c r="D43" s="237" t="s">
        <v>843</v>
      </c>
      <c r="E43" s="236" t="s">
        <v>841</v>
      </c>
      <c r="F43" s="236" t="s">
        <v>841</v>
      </c>
    </row>
    <row r="44" spans="1:6" s="30" customFormat="1" ht="15" thickBot="1">
      <c r="A44" s="239" t="s">
        <v>644</v>
      </c>
      <c r="B44" s="236" t="s">
        <v>841</v>
      </c>
      <c r="C44" s="236" t="s">
        <v>841</v>
      </c>
      <c r="D44" s="240" t="s">
        <v>846</v>
      </c>
      <c r="E44" s="240" t="s">
        <v>846</v>
      </c>
      <c r="F44" s="240" t="s">
        <v>846</v>
      </c>
    </row>
    <row r="45" spans="1:6" s="30" customFormat="1" ht="15" thickBot="1">
      <c r="A45" s="235" t="s">
        <v>712</v>
      </c>
      <c r="B45" s="240" t="s">
        <v>846</v>
      </c>
      <c r="C45" s="240" t="s">
        <v>846</v>
      </c>
      <c r="D45" s="236" t="s">
        <v>841</v>
      </c>
      <c r="E45" s="240" t="s">
        <v>846</v>
      </c>
      <c r="F45" s="240" t="s">
        <v>846</v>
      </c>
    </row>
    <row r="46" spans="1:6" s="30" customFormat="1" ht="15" thickBot="1">
      <c r="A46" s="239" t="s">
        <v>674</v>
      </c>
      <c r="B46" s="240" t="s">
        <v>846</v>
      </c>
      <c r="C46" s="240" t="s">
        <v>846</v>
      </c>
      <c r="D46" s="243" t="s">
        <v>849</v>
      </c>
      <c r="E46" s="243" t="s">
        <v>849</v>
      </c>
      <c r="F46" s="243" t="s">
        <v>849</v>
      </c>
    </row>
    <row r="47" spans="1:6" s="30" customFormat="1" ht="15" thickBot="1">
      <c r="A47" s="235" t="s">
        <v>728</v>
      </c>
      <c r="B47" s="236" t="s">
        <v>841</v>
      </c>
      <c r="C47" s="241" t="s">
        <v>847</v>
      </c>
      <c r="D47" s="240" t="s">
        <v>846</v>
      </c>
      <c r="E47" s="240" t="s">
        <v>846</v>
      </c>
      <c r="F47" s="241" t="s">
        <v>847</v>
      </c>
    </row>
    <row r="51" spans="1:6" s="30" customFormat="1">
      <c r="A51" s="242" t="s">
        <v>850</v>
      </c>
    </row>
    <row r="52" spans="1:6" s="30" customFormat="1"/>
    <row r="53" spans="1:6" s="30" customFormat="1"/>
    <row r="54" spans="1:6" s="30" customFormat="1" ht="15" thickBot="1"/>
    <row r="55" spans="1:6" s="30" customFormat="1" ht="34.9" thickBot="1">
      <c r="A55" s="233" t="s">
        <v>835</v>
      </c>
      <c r="B55" s="234" t="s">
        <v>836</v>
      </c>
      <c r="C55" s="234" t="s">
        <v>837</v>
      </c>
      <c r="D55" s="234" t="s">
        <v>838</v>
      </c>
      <c r="E55" s="234" t="s">
        <v>839</v>
      </c>
      <c r="F55" s="234" t="s">
        <v>840</v>
      </c>
    </row>
    <row r="56" spans="1:6" s="30" customFormat="1" ht="15" thickBot="1">
      <c r="A56" s="235" t="s">
        <v>628</v>
      </c>
      <c r="B56" s="236" t="s">
        <v>841</v>
      </c>
      <c r="C56" s="237" t="s">
        <v>842</v>
      </c>
      <c r="D56" s="237" t="s">
        <v>843</v>
      </c>
      <c r="E56" s="236" t="s">
        <v>841</v>
      </c>
      <c r="F56" s="237" t="s">
        <v>843</v>
      </c>
    </row>
    <row r="57" spans="1:6" s="30" customFormat="1">
      <c r="A57" s="238" t="s">
        <v>844</v>
      </c>
      <c r="B57" s="469" t="s">
        <v>841</v>
      </c>
      <c r="C57" s="471" t="s">
        <v>842</v>
      </c>
      <c r="D57" s="471" t="s">
        <v>843</v>
      </c>
      <c r="E57" s="469" t="s">
        <v>841</v>
      </c>
      <c r="F57" s="471" t="s">
        <v>843</v>
      </c>
    </row>
    <row r="58" spans="1:6" s="30" customFormat="1" ht="15" thickBot="1">
      <c r="A58" s="239" t="s">
        <v>845</v>
      </c>
      <c r="B58" s="470"/>
      <c r="C58" s="472"/>
      <c r="D58" s="472"/>
      <c r="E58" s="470"/>
      <c r="F58" s="472"/>
    </row>
    <row r="59" spans="1:6" s="30" customFormat="1" ht="15" thickBot="1">
      <c r="A59" s="235" t="s">
        <v>715</v>
      </c>
      <c r="B59" s="236" t="s">
        <v>841</v>
      </c>
      <c r="C59" s="237" t="s">
        <v>842</v>
      </c>
      <c r="D59" s="237" t="s">
        <v>843</v>
      </c>
      <c r="E59" s="236" t="s">
        <v>841</v>
      </c>
      <c r="F59" s="237" t="s">
        <v>843</v>
      </c>
    </row>
    <row r="60" spans="1:6" s="30" customFormat="1" ht="15" thickBot="1">
      <c r="A60" s="239" t="s">
        <v>724</v>
      </c>
      <c r="B60" s="236" t="s">
        <v>841</v>
      </c>
      <c r="C60" s="237" t="s">
        <v>842</v>
      </c>
      <c r="D60" s="237" t="s">
        <v>843</v>
      </c>
      <c r="E60" s="236" t="s">
        <v>841</v>
      </c>
      <c r="F60" s="237" t="s">
        <v>843</v>
      </c>
    </row>
    <row r="61" spans="1:6" s="30" customFormat="1" ht="15" thickBot="1">
      <c r="A61" s="235" t="s">
        <v>707</v>
      </c>
      <c r="B61" s="240" t="s">
        <v>846</v>
      </c>
      <c r="C61" s="240" t="s">
        <v>846</v>
      </c>
      <c r="D61" s="237" t="s">
        <v>843</v>
      </c>
      <c r="E61" s="236" t="s">
        <v>841</v>
      </c>
      <c r="F61" s="236" t="s">
        <v>841</v>
      </c>
    </row>
    <row r="62" spans="1:6" s="30" customFormat="1" ht="15" thickBot="1">
      <c r="A62" s="239" t="s">
        <v>644</v>
      </c>
      <c r="B62" s="236" t="s">
        <v>841</v>
      </c>
      <c r="C62" s="236" t="s">
        <v>841</v>
      </c>
      <c r="D62" s="237" t="s">
        <v>843</v>
      </c>
      <c r="E62" s="236" t="s">
        <v>841</v>
      </c>
      <c r="F62" s="236" t="s">
        <v>841</v>
      </c>
    </row>
    <row r="63" spans="1:6" s="30" customFormat="1" ht="15" thickBot="1">
      <c r="A63" s="235" t="s">
        <v>670</v>
      </c>
      <c r="B63" s="240" t="s">
        <v>846</v>
      </c>
      <c r="C63" s="236" t="s">
        <v>841</v>
      </c>
      <c r="D63" s="237" t="s">
        <v>843</v>
      </c>
      <c r="E63" s="236" t="s">
        <v>841</v>
      </c>
      <c r="F63" s="236" t="s">
        <v>841</v>
      </c>
    </row>
    <row r="64" spans="1:6" s="30" customFormat="1" ht="15" thickBot="1">
      <c r="A64" s="239" t="s">
        <v>712</v>
      </c>
      <c r="B64" s="240" t="s">
        <v>846</v>
      </c>
      <c r="C64" s="240" t="s">
        <v>846</v>
      </c>
      <c r="D64" s="237" t="s">
        <v>843</v>
      </c>
      <c r="E64" s="236" t="s">
        <v>841</v>
      </c>
      <c r="F64" s="236" t="s">
        <v>841</v>
      </c>
    </row>
    <row r="65" spans="1:6" s="30" customFormat="1" ht="15" thickBot="1">
      <c r="A65" s="235" t="s">
        <v>717</v>
      </c>
      <c r="B65" s="236" t="s">
        <v>841</v>
      </c>
      <c r="C65" s="236" t="s">
        <v>841</v>
      </c>
      <c r="D65" s="237" t="s">
        <v>843</v>
      </c>
      <c r="E65" s="236" t="s">
        <v>841</v>
      </c>
      <c r="F65" s="236" t="s">
        <v>841</v>
      </c>
    </row>
    <row r="66" spans="1:6" s="30" customFormat="1" ht="15" thickBot="1">
      <c r="A66" s="239" t="s">
        <v>672</v>
      </c>
      <c r="B66" s="240" t="s">
        <v>846</v>
      </c>
      <c r="C66" s="236" t="s">
        <v>841</v>
      </c>
      <c r="D66" s="237" t="s">
        <v>843</v>
      </c>
      <c r="E66" s="236" t="s">
        <v>841</v>
      </c>
      <c r="F66" s="236" t="s">
        <v>841</v>
      </c>
    </row>
    <row r="67" spans="1:6" s="30" customFormat="1" ht="15" thickBot="1">
      <c r="A67" s="235" t="s">
        <v>648</v>
      </c>
      <c r="B67" s="236" t="s">
        <v>841</v>
      </c>
      <c r="C67" s="244" t="s">
        <v>842</v>
      </c>
      <c r="D67" s="236" t="s">
        <v>841</v>
      </c>
      <c r="E67" s="236" t="s">
        <v>841</v>
      </c>
      <c r="F67" s="236" t="s">
        <v>841</v>
      </c>
    </row>
    <row r="68" spans="1:6" s="30" customFormat="1" ht="15" thickBot="1">
      <c r="A68" s="239" t="s">
        <v>674</v>
      </c>
      <c r="B68" s="240" t="s">
        <v>846</v>
      </c>
      <c r="C68" s="240" t="s">
        <v>846</v>
      </c>
      <c r="D68" s="236" t="s">
        <v>841</v>
      </c>
      <c r="E68" s="240" t="s">
        <v>846</v>
      </c>
      <c r="F68" s="240" t="s">
        <v>846</v>
      </c>
    </row>
    <row r="69" spans="1:6" s="30" customFormat="1" ht="15" thickBot="1">
      <c r="A69" s="235" t="s">
        <v>728</v>
      </c>
      <c r="B69" s="236" t="s">
        <v>841</v>
      </c>
      <c r="C69" s="241" t="s">
        <v>847</v>
      </c>
      <c r="D69" s="236" t="s">
        <v>841</v>
      </c>
      <c r="E69" s="236" t="s">
        <v>841</v>
      </c>
      <c r="F69" s="241" t="s">
        <v>847</v>
      </c>
    </row>
  </sheetData>
  <mergeCells count="16">
    <mergeCell ref="B7:S7"/>
    <mergeCell ref="B19:B20"/>
    <mergeCell ref="C19:C20"/>
    <mergeCell ref="D19:D20"/>
    <mergeCell ref="E19:E20"/>
    <mergeCell ref="F19:F20"/>
    <mergeCell ref="B37:B38"/>
    <mergeCell ref="C37:C38"/>
    <mergeCell ref="D37:D38"/>
    <mergeCell ref="E37:E38"/>
    <mergeCell ref="F37:F38"/>
    <mergeCell ref="B57:B58"/>
    <mergeCell ref="C57:C58"/>
    <mergeCell ref="D57:D58"/>
    <mergeCell ref="E57:E58"/>
    <mergeCell ref="F57:F5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7EEC1-A0DC-411C-881A-0F90C162839B}">
  <sheetPr>
    <tabColor theme="8" tint="-0.249977111117893"/>
  </sheetPr>
  <dimension ref="A1:J5"/>
  <sheetViews>
    <sheetView topLeftCell="A4" zoomScale="80" zoomScaleNormal="80" workbookViewId="0"/>
  </sheetViews>
  <sheetFormatPr defaultColWidth="11.42578125" defaultRowHeight="14.45"/>
  <sheetData>
    <row r="1" spans="1:10" s="24" customFormat="1" ht="30" customHeight="1">
      <c r="A1" s="83" t="s">
        <v>118</v>
      </c>
      <c r="B1" s="83"/>
      <c r="C1" s="26"/>
      <c r="D1" s="26"/>
      <c r="E1" s="23"/>
      <c r="F1" s="23"/>
      <c r="G1" s="23"/>
      <c r="H1" s="23"/>
      <c r="I1" s="23"/>
      <c r="J1" s="23"/>
    </row>
    <row r="2" spans="1:10" s="30" customFormat="1">
      <c r="B2" s="28"/>
      <c r="C2" s="28"/>
      <c r="D2" s="28"/>
      <c r="E2" s="28"/>
      <c r="F2" s="28"/>
      <c r="G2" s="28"/>
      <c r="H2" s="28"/>
      <c r="I2" s="28"/>
      <c r="J2" s="28"/>
    </row>
    <row r="3" spans="1:10" s="30" customFormat="1">
      <c r="B3" s="602" t="s">
        <v>851</v>
      </c>
      <c r="C3" s="602"/>
      <c r="D3" s="602"/>
      <c r="E3" s="602"/>
      <c r="F3" s="602"/>
      <c r="G3" s="602"/>
      <c r="H3" s="602"/>
      <c r="I3" s="602"/>
      <c r="J3" s="602"/>
    </row>
    <row r="4" spans="1:10" s="30" customFormat="1" ht="72" customHeight="1">
      <c r="B4" s="602"/>
      <c r="C4" s="602"/>
      <c r="D4" s="602"/>
      <c r="E4" s="602"/>
      <c r="F4" s="602"/>
      <c r="G4" s="602"/>
      <c r="H4" s="602"/>
      <c r="I4" s="602"/>
      <c r="J4" s="602"/>
    </row>
    <row r="5" spans="1:10" s="30" customFormat="1" ht="32.450000000000003" customHeight="1">
      <c r="B5" s="602" t="s">
        <v>852</v>
      </c>
      <c r="C5" s="602"/>
      <c r="D5" s="602"/>
      <c r="E5" s="602"/>
      <c r="F5" s="602"/>
      <c r="G5" s="602"/>
      <c r="H5" s="602"/>
      <c r="I5" s="602"/>
      <c r="J5" s="602"/>
    </row>
  </sheetData>
  <mergeCells count="2">
    <mergeCell ref="B3:J4"/>
    <mergeCell ref="B5:J5"/>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E4C6D-2EA0-4732-BC48-AB39D6D548AA}">
  <sheetPr>
    <tabColor theme="8" tint="-0.249977111117893"/>
  </sheetPr>
  <dimension ref="A1:E15"/>
  <sheetViews>
    <sheetView zoomScale="59" zoomScaleNormal="80" workbookViewId="0">
      <selection activeCell="E14" sqref="E14:E15"/>
    </sheetView>
  </sheetViews>
  <sheetFormatPr defaultColWidth="11.42578125" defaultRowHeight="14.45"/>
  <cols>
    <col min="1" max="1" width="22.42578125" customWidth="1"/>
    <col min="2" max="2" width="42.42578125" customWidth="1"/>
    <col min="3" max="3" width="36.7109375" customWidth="1"/>
    <col min="4" max="4" width="75.85546875" customWidth="1"/>
    <col min="5" max="5" width="49.85546875" customWidth="1"/>
  </cols>
  <sheetData>
    <row r="1" spans="1:5" s="25" customFormat="1" ht="16.899999999999999">
      <c r="A1" s="61" t="s">
        <v>118</v>
      </c>
      <c r="B1" s="61"/>
      <c r="C1" s="61"/>
    </row>
    <row r="2" spans="1:5" s="10" customFormat="1" ht="15.6">
      <c r="A2" s="4" t="s">
        <v>853</v>
      </c>
      <c r="B2" s="4"/>
      <c r="C2" s="4"/>
    </row>
    <row r="3" spans="1:5" s="11" customFormat="1" ht="15.6">
      <c r="A3" s="9"/>
      <c r="B3" s="9" t="s">
        <v>854</v>
      </c>
      <c r="C3" s="9"/>
    </row>
    <row r="4" spans="1:5" s="30" customFormat="1" ht="15.6">
      <c r="A4" s="54"/>
      <c r="B4" s="54"/>
      <c r="C4" s="54"/>
    </row>
    <row r="5" spans="1:5" s="30" customFormat="1" ht="15.6">
      <c r="A5" s="94" t="s">
        <v>22</v>
      </c>
      <c r="C5" s="55"/>
    </row>
    <row r="6" spans="1:5" s="30" customFormat="1" ht="16.899999999999999" customHeight="1">
      <c r="A6" s="603"/>
      <c r="B6" s="125"/>
      <c r="D6" s="577"/>
      <c r="E6" s="577"/>
    </row>
    <row r="7" spans="1:5" s="30" customFormat="1" ht="28.9" customHeight="1">
      <c r="A7" s="63" t="s">
        <v>41</v>
      </c>
      <c r="B7" s="142" t="s">
        <v>855</v>
      </c>
      <c r="D7" s="577"/>
      <c r="E7" s="577"/>
    </row>
    <row r="8" spans="1:5" s="30" customFormat="1" ht="21" customHeight="1">
      <c r="A8" s="63" t="s">
        <v>43</v>
      </c>
      <c r="B8" s="142" t="s">
        <v>856</v>
      </c>
      <c r="D8" s="577"/>
      <c r="E8" s="603"/>
    </row>
    <row r="9" spans="1:5" s="30" customFormat="1" ht="55.5" customHeight="1">
      <c r="A9" s="63" t="s">
        <v>45</v>
      </c>
      <c r="B9" s="376" t="s">
        <v>857</v>
      </c>
      <c r="C9" s="376"/>
      <c r="D9" s="376"/>
      <c r="E9" s="376"/>
    </row>
    <row r="10" spans="1:5" s="30" customFormat="1" ht="15" thickBot="1">
      <c r="A10" s="63"/>
      <c r="D10" s="629"/>
    </row>
    <row r="11" spans="1:5" s="30" customFormat="1" ht="40.15" customHeight="1" thickBot="1">
      <c r="A11" s="124" t="s">
        <v>858</v>
      </c>
      <c r="B11" s="41" t="s">
        <v>859</v>
      </c>
      <c r="C11" s="108" t="s">
        <v>860</v>
      </c>
      <c r="D11" s="108" t="s">
        <v>861</v>
      </c>
      <c r="E11" s="156" t="s">
        <v>862</v>
      </c>
    </row>
    <row r="12" spans="1:5" s="30" customFormat="1" ht="82.5" customHeight="1">
      <c r="A12" s="475" t="s">
        <v>863</v>
      </c>
      <c r="B12" s="477" t="s">
        <v>864</v>
      </c>
      <c r="C12" s="481" t="s">
        <v>865</v>
      </c>
      <c r="D12" s="479" t="s">
        <v>866</v>
      </c>
      <c r="E12" s="473" t="s">
        <v>867</v>
      </c>
    </row>
    <row r="13" spans="1:5" s="30" customFormat="1" ht="301.89999999999998" customHeight="1" thickBot="1">
      <c r="A13" s="476"/>
      <c r="B13" s="478"/>
      <c r="C13" s="482"/>
      <c r="D13" s="480"/>
      <c r="E13" s="474"/>
    </row>
    <row r="14" spans="1:5" s="30" customFormat="1" ht="130.9" customHeight="1" thickBot="1">
      <c r="A14" s="143" t="s">
        <v>868</v>
      </c>
      <c r="B14" s="144" t="s">
        <v>869</v>
      </c>
      <c r="C14" s="137" t="s">
        <v>870</v>
      </c>
      <c r="D14" s="149" t="s">
        <v>871</v>
      </c>
      <c r="E14" s="473" t="s">
        <v>872</v>
      </c>
    </row>
    <row r="15" spans="1:5" s="30" customFormat="1" ht="132.6" customHeight="1" thickBot="1">
      <c r="A15" s="124" t="s">
        <v>873</v>
      </c>
      <c r="B15" s="134" t="s">
        <v>874</v>
      </c>
      <c r="C15" s="161" t="s">
        <v>875</v>
      </c>
      <c r="D15" s="149" t="s">
        <v>876</v>
      </c>
      <c r="E15" s="474"/>
    </row>
  </sheetData>
  <mergeCells count="7">
    <mergeCell ref="B9:E9"/>
    <mergeCell ref="E12:E13"/>
    <mergeCell ref="E14:E15"/>
    <mergeCell ref="A12:A13"/>
    <mergeCell ref="B12:B13"/>
    <mergeCell ref="D12:D13"/>
    <mergeCell ref="C12:C13"/>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2FAEE-6184-406A-A4FE-2B06953FAD34}">
  <sheetPr>
    <tabColor theme="8" tint="-0.249977111117893"/>
  </sheetPr>
  <dimension ref="A1:H333"/>
  <sheetViews>
    <sheetView topLeftCell="A292" zoomScale="24" zoomScaleNormal="36" workbookViewId="0">
      <selection activeCell="C32" sqref="C32"/>
    </sheetView>
  </sheetViews>
  <sheetFormatPr defaultColWidth="11.42578125" defaultRowHeight="14.45"/>
  <cols>
    <col min="1" max="1" width="47.7109375" customWidth="1"/>
    <col min="2" max="2" width="72.7109375" customWidth="1"/>
    <col min="3" max="3" width="33.42578125" customWidth="1"/>
    <col min="4" max="4" width="58.28515625" customWidth="1"/>
    <col min="5" max="5" width="67.42578125" customWidth="1"/>
    <col min="6" max="6" width="40.28515625" customWidth="1"/>
    <col min="7" max="7" width="68" customWidth="1"/>
    <col min="8" max="8" width="59.28515625" customWidth="1"/>
  </cols>
  <sheetData>
    <row r="1" spans="1:8" s="25" customFormat="1" ht="16.899999999999999">
      <c r="A1" s="61" t="s">
        <v>118</v>
      </c>
      <c r="B1" s="61"/>
      <c r="C1" s="61"/>
      <c r="D1" s="61"/>
    </row>
    <row r="2" spans="1:8" s="10" customFormat="1" ht="15.6">
      <c r="A2" s="4" t="s">
        <v>877</v>
      </c>
      <c r="B2" s="4"/>
      <c r="C2" s="4"/>
      <c r="D2" s="4"/>
    </row>
    <row r="3" spans="1:8" s="11" customFormat="1" ht="16.149999999999999" customHeight="1">
      <c r="A3" s="9"/>
      <c r="B3" s="9" t="s">
        <v>878</v>
      </c>
      <c r="C3" s="9"/>
      <c r="D3" s="9"/>
    </row>
    <row r="4" spans="1:8" s="30" customFormat="1"/>
    <row r="5" spans="1:8" s="30" customFormat="1" ht="15.6">
      <c r="A5" s="94" t="s">
        <v>23</v>
      </c>
    </row>
    <row r="6" spans="1:8" s="30" customFormat="1">
      <c r="A6" s="603"/>
    </row>
    <row r="7" spans="1:8" s="30" customFormat="1">
      <c r="A7" s="63" t="s">
        <v>41</v>
      </c>
      <c r="B7" s="142" t="s">
        <v>879</v>
      </c>
      <c r="C7" s="142"/>
      <c r="E7" s="28"/>
      <c r="F7" s="28"/>
      <c r="G7" s="28"/>
      <c r="H7" s="28"/>
    </row>
    <row r="8" spans="1:8" s="30" customFormat="1" ht="20.45" customHeight="1">
      <c r="A8" s="63" t="s">
        <v>43</v>
      </c>
      <c r="B8" s="142" t="s">
        <v>880</v>
      </c>
      <c r="C8" s="142"/>
      <c r="D8" s="28"/>
      <c r="E8" s="28"/>
      <c r="F8" s="28"/>
      <c r="G8" s="28"/>
      <c r="H8" s="28"/>
    </row>
    <row r="9" spans="1:8" s="30" customFormat="1">
      <c r="A9" s="63" t="s">
        <v>45</v>
      </c>
      <c r="B9" s="28" t="s">
        <v>881</v>
      </c>
      <c r="C9" s="28"/>
      <c r="E9" s="28"/>
      <c r="F9" s="28"/>
      <c r="G9" s="28"/>
      <c r="H9" s="28"/>
    </row>
    <row r="10" spans="1:8" s="30" customFormat="1">
      <c r="A10" s="28"/>
      <c r="B10" s="28"/>
      <c r="C10" s="28"/>
      <c r="D10" s="28"/>
      <c r="E10" s="28"/>
      <c r="F10" s="28"/>
      <c r="G10" s="28"/>
      <c r="H10" s="28"/>
    </row>
    <row r="11" spans="1:8" s="30" customFormat="1" ht="15" customHeight="1">
      <c r="A11" s="128"/>
      <c r="B11" s="128"/>
      <c r="C11" s="128"/>
      <c r="E11" s="59"/>
      <c r="F11" s="59"/>
      <c r="G11" s="28"/>
      <c r="H11" s="28"/>
    </row>
    <row r="12" spans="1:8" s="30" customFormat="1">
      <c r="A12" s="28"/>
      <c r="B12" s="28"/>
      <c r="C12" s="28"/>
      <c r="D12" s="28"/>
      <c r="E12" s="28"/>
      <c r="F12" s="28"/>
      <c r="G12" s="28"/>
      <c r="H12" s="28"/>
    </row>
    <row r="13" spans="1:8" s="30" customFormat="1" ht="15" thickBot="1">
      <c r="A13" s="28"/>
      <c r="B13" s="28"/>
      <c r="C13" s="28"/>
      <c r="D13" s="28"/>
      <c r="E13" s="28"/>
      <c r="F13" s="28"/>
      <c r="G13" s="28"/>
      <c r="H13" s="28"/>
    </row>
    <row r="14" spans="1:8" s="30" customFormat="1" ht="27" thickBot="1">
      <c r="A14" s="254" t="s">
        <v>882</v>
      </c>
      <c r="B14" s="245" t="s">
        <v>883</v>
      </c>
      <c r="C14" s="28"/>
      <c r="D14" s="254" t="s">
        <v>882</v>
      </c>
      <c r="E14" s="245" t="s">
        <v>884</v>
      </c>
      <c r="F14" s="28"/>
      <c r="G14" s="254" t="s">
        <v>882</v>
      </c>
      <c r="H14" s="245" t="s">
        <v>885</v>
      </c>
    </row>
    <row r="15" spans="1:8" s="30" customFormat="1" ht="14.45" customHeight="1">
      <c r="A15" s="493" t="s">
        <v>886</v>
      </c>
      <c r="B15" s="246" t="s">
        <v>887</v>
      </c>
      <c r="C15" s="28"/>
      <c r="D15" s="493" t="s">
        <v>886</v>
      </c>
      <c r="E15" s="246" t="s">
        <v>887</v>
      </c>
      <c r="F15" s="28"/>
      <c r="G15" s="493" t="s">
        <v>886</v>
      </c>
      <c r="H15" s="246" t="s">
        <v>888</v>
      </c>
    </row>
    <row r="16" spans="1:8" s="30" customFormat="1" ht="15" customHeight="1" thickBot="1">
      <c r="A16" s="494"/>
      <c r="B16" s="247" t="s">
        <v>889</v>
      </c>
      <c r="C16" s="28"/>
      <c r="D16" s="494"/>
      <c r="E16" s="247" t="s">
        <v>889</v>
      </c>
      <c r="F16" s="28"/>
      <c r="G16" s="494"/>
      <c r="H16" s="247" t="s">
        <v>889</v>
      </c>
    </row>
    <row r="17" spans="1:8" s="30" customFormat="1" ht="15" thickBot="1">
      <c r="A17" s="255" t="s">
        <v>890</v>
      </c>
      <c r="B17" s="248" t="s">
        <v>891</v>
      </c>
      <c r="C17" s="28"/>
      <c r="D17" s="255" t="s">
        <v>890</v>
      </c>
      <c r="E17" s="248" t="s">
        <v>891</v>
      </c>
      <c r="F17" s="28"/>
      <c r="G17" s="493" t="s">
        <v>890</v>
      </c>
      <c r="H17" s="260" t="s">
        <v>891</v>
      </c>
    </row>
    <row r="18" spans="1:8" s="30" customFormat="1" ht="15" thickBot="1">
      <c r="A18" s="255" t="s">
        <v>892</v>
      </c>
      <c r="B18" s="256" t="s">
        <v>893</v>
      </c>
      <c r="C18" s="28"/>
      <c r="D18" s="255" t="s">
        <v>892</v>
      </c>
      <c r="E18" s="256" t="s">
        <v>893</v>
      </c>
      <c r="F18" s="28"/>
      <c r="G18" s="494"/>
      <c r="H18" s="248" t="s">
        <v>894</v>
      </c>
    </row>
    <row r="19" spans="1:8" s="30" customFormat="1" ht="26.45" customHeight="1" thickBot="1">
      <c r="A19" s="249" t="s">
        <v>713</v>
      </c>
      <c r="B19" s="252" t="s">
        <v>895</v>
      </c>
      <c r="C19" s="28"/>
      <c r="D19" s="249" t="s">
        <v>713</v>
      </c>
      <c r="E19" s="252" t="s">
        <v>895</v>
      </c>
      <c r="F19" s="28"/>
      <c r="G19" s="255" t="s">
        <v>892</v>
      </c>
      <c r="H19" s="256" t="s">
        <v>893</v>
      </c>
    </row>
    <row r="20" spans="1:8" s="30" customFormat="1">
      <c r="A20" s="249" t="s">
        <v>896</v>
      </c>
      <c r="B20" s="252" t="s">
        <v>897</v>
      </c>
      <c r="D20" s="249" t="s">
        <v>896</v>
      </c>
      <c r="E20" s="252" t="s">
        <v>897</v>
      </c>
      <c r="G20" s="249" t="s">
        <v>713</v>
      </c>
      <c r="H20" s="252" t="s">
        <v>895</v>
      </c>
    </row>
    <row r="21" spans="1:8" s="30" customFormat="1">
      <c r="A21" s="249" t="s">
        <v>672</v>
      </c>
      <c r="B21" s="252" t="s">
        <v>898</v>
      </c>
      <c r="D21" s="249" t="s">
        <v>672</v>
      </c>
      <c r="E21" s="252" t="s">
        <v>898</v>
      </c>
      <c r="G21" s="249" t="s">
        <v>896</v>
      </c>
      <c r="H21" s="252" t="s">
        <v>897</v>
      </c>
    </row>
    <row r="22" spans="1:8" s="30" customFormat="1">
      <c r="A22" s="249" t="s">
        <v>899</v>
      </c>
      <c r="B22" s="252" t="s">
        <v>900</v>
      </c>
      <c r="D22" s="249" t="s">
        <v>899</v>
      </c>
      <c r="E22" s="252" t="s">
        <v>900</v>
      </c>
      <c r="G22" s="249" t="s">
        <v>672</v>
      </c>
      <c r="H22" s="252" t="s">
        <v>898</v>
      </c>
    </row>
    <row r="23" spans="1:8" s="30" customFormat="1">
      <c r="A23" s="249" t="s">
        <v>663</v>
      </c>
      <c r="B23" s="252" t="s">
        <v>901</v>
      </c>
      <c r="D23" s="249" t="s">
        <v>663</v>
      </c>
      <c r="E23" s="252" t="s">
        <v>901</v>
      </c>
      <c r="G23" s="249" t="s">
        <v>899</v>
      </c>
      <c r="H23" s="252" t="s">
        <v>900</v>
      </c>
    </row>
    <row r="24" spans="1:8" s="30" customFormat="1">
      <c r="A24" s="249" t="s">
        <v>902</v>
      </c>
      <c r="B24" s="252" t="s">
        <v>903</v>
      </c>
      <c r="D24" s="249" t="s">
        <v>902</v>
      </c>
      <c r="E24" s="252" t="s">
        <v>903</v>
      </c>
      <c r="G24" s="249" t="s">
        <v>663</v>
      </c>
      <c r="H24" s="252" t="s">
        <v>901</v>
      </c>
    </row>
    <row r="25" spans="1:8" s="30" customFormat="1">
      <c r="A25" s="249" t="s">
        <v>904</v>
      </c>
      <c r="B25" s="252" t="s">
        <v>905</v>
      </c>
      <c r="D25" s="249" t="s">
        <v>904</v>
      </c>
      <c r="E25" s="252" t="s">
        <v>905</v>
      </c>
      <c r="G25" s="249" t="s">
        <v>902</v>
      </c>
      <c r="H25" s="252" t="s">
        <v>903</v>
      </c>
    </row>
    <row r="26" spans="1:8" s="30" customFormat="1">
      <c r="A26" s="249" t="s">
        <v>906</v>
      </c>
      <c r="B26" s="252" t="s">
        <v>907</v>
      </c>
      <c r="D26" s="249" t="s">
        <v>906</v>
      </c>
      <c r="E26" s="252" t="s">
        <v>907</v>
      </c>
      <c r="G26" s="249" t="s">
        <v>904</v>
      </c>
      <c r="H26" s="252" t="s">
        <v>905</v>
      </c>
    </row>
    <row r="27" spans="1:8" s="30" customFormat="1">
      <c r="A27" s="249" t="s">
        <v>674</v>
      </c>
      <c r="B27" s="252" t="s">
        <v>908</v>
      </c>
      <c r="D27" s="249" t="s">
        <v>674</v>
      </c>
      <c r="E27" s="252" t="s">
        <v>908</v>
      </c>
      <c r="G27" s="249" t="s">
        <v>906</v>
      </c>
      <c r="H27" s="252" t="s">
        <v>907</v>
      </c>
    </row>
    <row r="28" spans="1:8" s="30" customFormat="1">
      <c r="A28" s="257"/>
      <c r="B28" s="252" t="s">
        <v>909</v>
      </c>
      <c r="D28" s="257"/>
      <c r="E28" s="252" t="s">
        <v>909</v>
      </c>
      <c r="G28" s="249" t="s">
        <v>674</v>
      </c>
      <c r="H28" s="252" t="s">
        <v>908</v>
      </c>
    </row>
    <row r="29" spans="1:8" s="30" customFormat="1">
      <c r="A29" s="257"/>
      <c r="B29" s="252" t="s">
        <v>910</v>
      </c>
      <c r="D29" s="257"/>
      <c r="E29" s="252" t="s">
        <v>910</v>
      </c>
      <c r="G29" s="257"/>
      <c r="H29" s="252" t="s">
        <v>909</v>
      </c>
    </row>
    <row r="30" spans="1:8" s="30" customFormat="1">
      <c r="A30" s="257"/>
      <c r="B30" s="252" t="s">
        <v>911</v>
      </c>
      <c r="D30" s="257"/>
      <c r="E30" s="252" t="s">
        <v>911</v>
      </c>
      <c r="G30" s="257"/>
      <c r="H30" s="252" t="s">
        <v>910</v>
      </c>
    </row>
    <row r="31" spans="1:8" s="30" customFormat="1">
      <c r="A31" s="257"/>
      <c r="B31" s="252" t="s">
        <v>912</v>
      </c>
      <c r="D31" s="257"/>
      <c r="E31" s="252" t="s">
        <v>912</v>
      </c>
      <c r="G31" s="257"/>
      <c r="H31" s="252" t="s">
        <v>911</v>
      </c>
    </row>
    <row r="32" spans="1:8" s="30" customFormat="1">
      <c r="A32" s="257"/>
      <c r="B32" s="252" t="s">
        <v>913</v>
      </c>
      <c r="D32" s="257"/>
      <c r="E32" s="252" t="s">
        <v>913</v>
      </c>
      <c r="G32" s="257"/>
      <c r="H32" s="252" t="s">
        <v>912</v>
      </c>
    </row>
    <row r="33" spans="1:8" s="30" customFormat="1">
      <c r="A33" s="257"/>
      <c r="B33" s="252" t="s">
        <v>914</v>
      </c>
      <c r="D33" s="257"/>
      <c r="E33" s="252" t="s">
        <v>914</v>
      </c>
      <c r="G33" s="257"/>
      <c r="H33" s="252" t="s">
        <v>913</v>
      </c>
    </row>
    <row r="34" spans="1:8" s="30" customFormat="1" ht="26.45" customHeight="1">
      <c r="A34" s="257"/>
      <c r="B34" s="252" t="s">
        <v>915</v>
      </c>
      <c r="D34" s="257"/>
      <c r="E34" s="252" t="s">
        <v>915</v>
      </c>
      <c r="G34" s="257"/>
      <c r="H34" s="252" t="s">
        <v>914</v>
      </c>
    </row>
    <row r="35" spans="1:8" s="30" customFormat="1">
      <c r="A35" s="257"/>
      <c r="B35" s="252" t="s">
        <v>916</v>
      </c>
      <c r="D35" s="257"/>
      <c r="E35" s="252" t="s">
        <v>916</v>
      </c>
      <c r="G35" s="257"/>
      <c r="H35" s="252" t="s">
        <v>915</v>
      </c>
    </row>
    <row r="36" spans="1:8" s="30" customFormat="1">
      <c r="A36" s="257"/>
      <c r="B36" s="252" t="s">
        <v>917</v>
      </c>
      <c r="D36" s="257"/>
      <c r="E36" s="252" t="s">
        <v>917</v>
      </c>
      <c r="G36" s="257"/>
      <c r="H36" s="252" t="s">
        <v>916</v>
      </c>
    </row>
    <row r="37" spans="1:8" s="30" customFormat="1" ht="15" thickBot="1">
      <c r="A37" s="258"/>
      <c r="B37" s="253" t="s">
        <v>918</v>
      </c>
      <c r="D37" s="258"/>
      <c r="E37" s="253" t="s">
        <v>918</v>
      </c>
      <c r="G37" s="257"/>
      <c r="H37" s="252" t="s">
        <v>917</v>
      </c>
    </row>
    <row r="38" spans="1:8" s="30" customFormat="1" ht="15" thickBot="1">
      <c r="A38" s="495" t="s">
        <v>919</v>
      </c>
      <c r="B38" s="496"/>
      <c r="D38" s="495" t="s">
        <v>919</v>
      </c>
      <c r="E38" s="496"/>
      <c r="G38" s="258"/>
      <c r="H38" s="253" t="s">
        <v>918</v>
      </c>
    </row>
    <row r="39" spans="1:8" s="30" customFormat="1" ht="39.6" customHeight="1" thickBot="1">
      <c r="A39" s="497" t="s">
        <v>920</v>
      </c>
      <c r="B39" s="498"/>
      <c r="D39" s="497" t="s">
        <v>921</v>
      </c>
      <c r="E39" s="498"/>
      <c r="G39" s="495" t="s">
        <v>919</v>
      </c>
      <c r="H39" s="496"/>
    </row>
    <row r="40" spans="1:8" s="30" customFormat="1" ht="39.6" customHeight="1">
      <c r="A40" s="487"/>
      <c r="B40" s="488"/>
      <c r="D40" s="487"/>
      <c r="E40" s="488"/>
      <c r="G40" s="497" t="s">
        <v>922</v>
      </c>
      <c r="H40" s="498"/>
    </row>
    <row r="41" spans="1:8" s="30" customFormat="1" ht="52.9" customHeight="1">
      <c r="A41" s="489" t="s">
        <v>923</v>
      </c>
      <c r="B41" s="490"/>
      <c r="D41" s="489" t="s">
        <v>924</v>
      </c>
      <c r="E41" s="490"/>
      <c r="G41" s="487"/>
      <c r="H41" s="488"/>
    </row>
    <row r="42" spans="1:8" s="30" customFormat="1" ht="39.6" customHeight="1">
      <c r="A42" s="487"/>
      <c r="B42" s="488"/>
      <c r="D42" s="487"/>
      <c r="E42" s="488"/>
      <c r="G42" s="489" t="s">
        <v>925</v>
      </c>
      <c r="H42" s="490"/>
    </row>
    <row r="43" spans="1:8" s="30" customFormat="1" ht="39.6" customHeight="1">
      <c r="A43" s="489" t="s">
        <v>926</v>
      </c>
      <c r="B43" s="490"/>
      <c r="D43" s="489" t="s">
        <v>927</v>
      </c>
      <c r="E43" s="490"/>
      <c r="G43" s="487"/>
      <c r="H43" s="488"/>
    </row>
    <row r="44" spans="1:8" s="30" customFormat="1" ht="39.6" customHeight="1">
      <c r="A44" s="487"/>
      <c r="B44" s="488"/>
      <c r="D44" s="487"/>
      <c r="E44" s="488"/>
      <c r="G44" s="489" t="s">
        <v>928</v>
      </c>
      <c r="H44" s="490"/>
    </row>
    <row r="45" spans="1:8" s="30" customFormat="1" ht="39.6" customHeight="1">
      <c r="A45" s="489" t="s">
        <v>929</v>
      </c>
      <c r="B45" s="490"/>
      <c r="D45" s="489" t="s">
        <v>930</v>
      </c>
      <c r="E45" s="490"/>
      <c r="G45" s="487"/>
      <c r="H45" s="488"/>
    </row>
    <row r="46" spans="1:8" s="30" customFormat="1" ht="39.6" customHeight="1">
      <c r="A46" s="487"/>
      <c r="B46" s="488"/>
      <c r="D46" s="487"/>
      <c r="E46" s="488"/>
      <c r="G46" s="489" t="s">
        <v>931</v>
      </c>
      <c r="H46" s="490"/>
    </row>
    <row r="47" spans="1:8" s="30" customFormat="1" ht="39.6" customHeight="1" thickBot="1">
      <c r="A47" s="489" t="s">
        <v>932</v>
      </c>
      <c r="B47" s="490"/>
      <c r="D47" s="491" t="s">
        <v>933</v>
      </c>
      <c r="E47" s="492"/>
      <c r="G47" s="487"/>
      <c r="H47" s="488"/>
    </row>
    <row r="48" spans="1:8" s="30" customFormat="1" ht="39.6" customHeight="1" thickBot="1">
      <c r="A48" s="487"/>
      <c r="B48" s="488"/>
      <c r="D48" s="255" t="s">
        <v>560</v>
      </c>
      <c r="E48" s="256" t="s">
        <v>934</v>
      </c>
      <c r="G48" s="491" t="s">
        <v>935</v>
      </c>
      <c r="H48" s="492"/>
    </row>
    <row r="49" spans="1:8" s="30" customFormat="1" ht="39.6" customHeight="1" thickBot="1">
      <c r="A49" s="489" t="s">
        <v>936</v>
      </c>
      <c r="B49" s="490"/>
      <c r="D49" s="259" t="s">
        <v>937</v>
      </c>
      <c r="E49" s="247" t="s">
        <v>938</v>
      </c>
      <c r="G49" s="255" t="s">
        <v>560</v>
      </c>
      <c r="H49" s="256" t="s">
        <v>934</v>
      </c>
    </row>
    <row r="50" spans="1:8" s="30" customFormat="1" ht="27" thickBot="1">
      <c r="A50" s="487"/>
      <c r="B50" s="488"/>
      <c r="G50" s="259" t="s">
        <v>937</v>
      </c>
      <c r="H50" s="247" t="s">
        <v>939</v>
      </c>
    </row>
    <row r="51" spans="1:8" s="30" customFormat="1" ht="39.6" customHeight="1">
      <c r="A51" s="489" t="s">
        <v>940</v>
      </c>
      <c r="B51" s="490"/>
    </row>
    <row r="52" spans="1:8" s="30" customFormat="1">
      <c r="A52" s="487"/>
      <c r="B52" s="488"/>
    </row>
    <row r="53" spans="1:8" s="30" customFormat="1" ht="39.6" customHeight="1" thickBot="1">
      <c r="A53" s="491" t="s">
        <v>941</v>
      </c>
      <c r="B53" s="492"/>
    </row>
    <row r="54" spans="1:8" s="30" customFormat="1" ht="15" thickBot="1">
      <c r="A54" s="255" t="s">
        <v>560</v>
      </c>
      <c r="B54" s="256" t="s">
        <v>934</v>
      </c>
    </row>
    <row r="55" spans="1:8" s="30" customFormat="1" ht="26.45">
      <c r="A55" s="508" t="s">
        <v>937</v>
      </c>
      <c r="B55" s="246" t="s">
        <v>942</v>
      </c>
    </row>
    <row r="56" spans="1:8" s="30" customFormat="1">
      <c r="A56" s="509"/>
      <c r="B56" s="246" t="s">
        <v>943</v>
      </c>
    </row>
    <row r="57" spans="1:8" s="30" customFormat="1" ht="15" thickBot="1">
      <c r="A57" s="510"/>
      <c r="B57" s="247" t="s">
        <v>944</v>
      </c>
    </row>
    <row r="58" spans="1:8" s="30" customFormat="1"/>
    <row r="59" spans="1:8" s="30" customFormat="1"/>
    <row r="60" spans="1:8" s="30" customFormat="1"/>
    <row r="61" spans="1:8" s="30" customFormat="1"/>
    <row r="62" spans="1:8" s="30" customFormat="1"/>
    <row r="63" spans="1:8" s="30" customFormat="1" ht="15" thickBot="1"/>
    <row r="64" spans="1:8" s="30" customFormat="1" ht="27" thickBot="1">
      <c r="A64" s="254" t="s">
        <v>882</v>
      </c>
      <c r="B64" s="245" t="s">
        <v>945</v>
      </c>
      <c r="D64" s="254" t="s">
        <v>882</v>
      </c>
      <c r="E64" s="245" t="s">
        <v>946</v>
      </c>
      <c r="G64" s="254" t="s">
        <v>882</v>
      </c>
      <c r="H64" s="245" t="s">
        <v>947</v>
      </c>
    </row>
    <row r="65" spans="1:8" s="30" customFormat="1" ht="15" thickBot="1">
      <c r="A65" s="255" t="s">
        <v>886</v>
      </c>
      <c r="B65" s="247" t="s">
        <v>698</v>
      </c>
      <c r="D65" s="493" t="s">
        <v>886</v>
      </c>
      <c r="E65" s="262" t="s">
        <v>887</v>
      </c>
      <c r="G65" s="493" t="s">
        <v>886</v>
      </c>
      <c r="H65" s="246" t="s">
        <v>887</v>
      </c>
    </row>
    <row r="66" spans="1:8" s="30" customFormat="1" ht="15" thickBot="1">
      <c r="A66" s="255" t="s">
        <v>890</v>
      </c>
      <c r="B66" s="248" t="s">
        <v>891</v>
      </c>
      <c r="D66" s="505"/>
      <c r="E66" s="262" t="s">
        <v>888</v>
      </c>
      <c r="G66" s="505"/>
      <c r="H66" s="246" t="s">
        <v>889</v>
      </c>
    </row>
    <row r="67" spans="1:8" s="30" customFormat="1" ht="15" thickBot="1">
      <c r="A67" s="255" t="s">
        <v>892</v>
      </c>
      <c r="B67" s="256" t="s">
        <v>893</v>
      </c>
      <c r="D67" s="494"/>
      <c r="E67" s="263" t="s">
        <v>698</v>
      </c>
      <c r="G67" s="505"/>
      <c r="H67" s="246" t="s">
        <v>698</v>
      </c>
    </row>
    <row r="68" spans="1:8" s="30" customFormat="1" ht="15" thickBot="1">
      <c r="A68" s="249" t="s">
        <v>713</v>
      </c>
      <c r="B68" s="252" t="s">
        <v>895</v>
      </c>
      <c r="D68" s="255" t="s">
        <v>890</v>
      </c>
      <c r="E68" s="248" t="s">
        <v>894</v>
      </c>
      <c r="G68" s="505"/>
      <c r="H68" s="246" t="s">
        <v>888</v>
      </c>
    </row>
    <row r="69" spans="1:8" s="30" customFormat="1" ht="15" thickBot="1">
      <c r="A69" s="249" t="s">
        <v>896</v>
      </c>
      <c r="B69" s="252" t="s">
        <v>897</v>
      </c>
      <c r="D69" s="255" t="s">
        <v>892</v>
      </c>
      <c r="E69" s="256" t="s">
        <v>893</v>
      </c>
      <c r="G69" s="494"/>
      <c r="H69" s="247" t="s">
        <v>948</v>
      </c>
    </row>
    <row r="70" spans="1:8" s="30" customFormat="1" ht="15" thickBot="1">
      <c r="A70" s="249" t="s">
        <v>672</v>
      </c>
      <c r="B70" s="252" t="s">
        <v>898</v>
      </c>
      <c r="D70" s="249" t="s">
        <v>713</v>
      </c>
      <c r="E70" s="252" t="s">
        <v>895</v>
      </c>
      <c r="G70" s="255" t="s">
        <v>890</v>
      </c>
      <c r="H70" s="248" t="s">
        <v>891</v>
      </c>
    </row>
    <row r="71" spans="1:8" s="30" customFormat="1" ht="15" thickBot="1">
      <c r="A71" s="249" t="s">
        <v>899</v>
      </c>
      <c r="B71" s="252" t="s">
        <v>900</v>
      </c>
      <c r="D71" s="249" t="s">
        <v>896</v>
      </c>
      <c r="E71" s="252" t="s">
        <v>897</v>
      </c>
      <c r="G71" s="255" t="s">
        <v>892</v>
      </c>
      <c r="H71" s="256" t="s">
        <v>893</v>
      </c>
    </row>
    <row r="72" spans="1:8" s="30" customFormat="1">
      <c r="A72" s="249" t="s">
        <v>663</v>
      </c>
      <c r="B72" s="252" t="s">
        <v>901</v>
      </c>
      <c r="D72" s="249" t="s">
        <v>672</v>
      </c>
      <c r="E72" s="252" t="s">
        <v>898</v>
      </c>
      <c r="G72" s="249" t="s">
        <v>713</v>
      </c>
      <c r="H72" s="252" t="s">
        <v>895</v>
      </c>
    </row>
    <row r="73" spans="1:8" s="30" customFormat="1">
      <c r="A73" s="249" t="s">
        <v>902</v>
      </c>
      <c r="B73" s="252" t="s">
        <v>903</v>
      </c>
      <c r="D73" s="249" t="s">
        <v>899</v>
      </c>
      <c r="E73" s="252" t="s">
        <v>900</v>
      </c>
      <c r="G73" s="249" t="s">
        <v>896</v>
      </c>
      <c r="H73" s="252" t="s">
        <v>897</v>
      </c>
    </row>
    <row r="74" spans="1:8" s="30" customFormat="1">
      <c r="A74" s="249" t="s">
        <v>904</v>
      </c>
      <c r="B74" s="252" t="s">
        <v>905</v>
      </c>
      <c r="D74" s="249" t="s">
        <v>663</v>
      </c>
      <c r="E74" s="252" t="s">
        <v>901</v>
      </c>
      <c r="G74" s="249" t="s">
        <v>672</v>
      </c>
      <c r="H74" s="252" t="s">
        <v>898</v>
      </c>
    </row>
    <row r="75" spans="1:8" s="30" customFormat="1">
      <c r="A75" s="249" t="s">
        <v>906</v>
      </c>
      <c r="B75" s="252" t="s">
        <v>907</v>
      </c>
      <c r="D75" s="249" t="s">
        <v>902</v>
      </c>
      <c r="E75" s="252" t="s">
        <v>903</v>
      </c>
      <c r="G75" s="249" t="s">
        <v>899</v>
      </c>
      <c r="H75" s="252" t="s">
        <v>900</v>
      </c>
    </row>
    <row r="76" spans="1:8" s="30" customFormat="1">
      <c r="A76" s="249" t="s">
        <v>674</v>
      </c>
      <c r="B76" s="252" t="s">
        <v>908</v>
      </c>
      <c r="D76" s="249" t="s">
        <v>904</v>
      </c>
      <c r="E76" s="252" t="s">
        <v>905</v>
      </c>
      <c r="G76" s="249" t="s">
        <v>663</v>
      </c>
      <c r="H76" s="252" t="s">
        <v>901</v>
      </c>
    </row>
    <row r="77" spans="1:8" s="30" customFormat="1">
      <c r="A77" s="257"/>
      <c r="B77" s="252" t="s">
        <v>909</v>
      </c>
      <c r="D77" s="249" t="s">
        <v>906</v>
      </c>
      <c r="E77" s="252" t="s">
        <v>907</v>
      </c>
      <c r="G77" s="249" t="s">
        <v>902</v>
      </c>
      <c r="H77" s="252" t="s">
        <v>903</v>
      </c>
    </row>
    <row r="78" spans="1:8" s="30" customFormat="1">
      <c r="A78" s="257"/>
      <c r="B78" s="252" t="s">
        <v>910</v>
      </c>
      <c r="D78" s="249" t="s">
        <v>674</v>
      </c>
      <c r="E78" s="252" t="s">
        <v>908</v>
      </c>
      <c r="G78" s="249" t="s">
        <v>904</v>
      </c>
      <c r="H78" s="252" t="s">
        <v>905</v>
      </c>
    </row>
    <row r="79" spans="1:8" s="30" customFormat="1">
      <c r="A79" s="257"/>
      <c r="B79" s="252" t="s">
        <v>911</v>
      </c>
      <c r="D79" s="257"/>
      <c r="E79" s="252" t="s">
        <v>909</v>
      </c>
      <c r="G79" s="249" t="s">
        <v>906</v>
      </c>
      <c r="H79" s="252" t="s">
        <v>907</v>
      </c>
    </row>
    <row r="80" spans="1:8" s="30" customFormat="1">
      <c r="A80" s="257"/>
      <c r="B80" s="252" t="s">
        <v>912</v>
      </c>
      <c r="D80" s="257"/>
      <c r="E80" s="252" t="s">
        <v>910</v>
      </c>
      <c r="G80" s="249" t="s">
        <v>674</v>
      </c>
      <c r="H80" s="252" t="s">
        <v>908</v>
      </c>
    </row>
    <row r="81" spans="1:8" s="30" customFormat="1">
      <c r="A81" s="257"/>
      <c r="B81" s="252" t="s">
        <v>913</v>
      </c>
      <c r="D81" s="257"/>
      <c r="E81" s="252" t="s">
        <v>911</v>
      </c>
      <c r="G81" s="257"/>
      <c r="H81" s="252" t="s">
        <v>909</v>
      </c>
    </row>
    <row r="82" spans="1:8" s="30" customFormat="1">
      <c r="A82" s="257"/>
      <c r="B82" s="252" t="s">
        <v>914</v>
      </c>
      <c r="D82" s="257"/>
      <c r="E82" s="252" t="s">
        <v>912</v>
      </c>
      <c r="G82" s="257"/>
      <c r="H82" s="252" t="s">
        <v>910</v>
      </c>
    </row>
    <row r="83" spans="1:8" s="30" customFormat="1">
      <c r="A83" s="257"/>
      <c r="B83" s="252" t="s">
        <v>915</v>
      </c>
      <c r="D83" s="257"/>
      <c r="E83" s="252" t="s">
        <v>913</v>
      </c>
      <c r="G83" s="257"/>
      <c r="H83" s="252" t="s">
        <v>911</v>
      </c>
    </row>
    <row r="84" spans="1:8" s="30" customFormat="1">
      <c r="A84" s="257"/>
      <c r="B84" s="252" t="s">
        <v>916</v>
      </c>
      <c r="D84" s="257"/>
      <c r="E84" s="252" t="s">
        <v>914</v>
      </c>
      <c r="G84" s="257"/>
      <c r="H84" s="252" t="s">
        <v>912</v>
      </c>
    </row>
    <row r="85" spans="1:8" s="30" customFormat="1">
      <c r="A85" s="257"/>
      <c r="B85" s="252" t="s">
        <v>917</v>
      </c>
      <c r="D85" s="257"/>
      <c r="E85" s="252" t="s">
        <v>915</v>
      </c>
      <c r="G85" s="257"/>
      <c r="H85" s="252" t="s">
        <v>913</v>
      </c>
    </row>
    <row r="86" spans="1:8" s="30" customFormat="1" ht="15" thickBot="1">
      <c r="A86" s="258"/>
      <c r="B86" s="253" t="s">
        <v>918</v>
      </c>
      <c r="D86" s="257"/>
      <c r="E86" s="252" t="s">
        <v>916</v>
      </c>
      <c r="G86" s="257"/>
      <c r="H86" s="252" t="s">
        <v>914</v>
      </c>
    </row>
    <row r="87" spans="1:8" s="30" customFormat="1" ht="15" thickBot="1">
      <c r="A87" s="495" t="s">
        <v>919</v>
      </c>
      <c r="B87" s="496"/>
      <c r="D87" s="257"/>
      <c r="E87" s="252" t="s">
        <v>917</v>
      </c>
      <c r="G87" s="257"/>
      <c r="H87" s="252" t="s">
        <v>915</v>
      </c>
    </row>
    <row r="88" spans="1:8" s="30" customFormat="1" ht="39.6" customHeight="1" thickBot="1">
      <c r="A88" s="497" t="s">
        <v>949</v>
      </c>
      <c r="B88" s="498"/>
      <c r="D88" s="258"/>
      <c r="E88" s="253" t="s">
        <v>918</v>
      </c>
      <c r="G88" s="257"/>
      <c r="H88" s="252" t="s">
        <v>916</v>
      </c>
    </row>
    <row r="89" spans="1:8" s="30" customFormat="1" ht="15" thickBot="1">
      <c r="A89" s="487"/>
      <c r="B89" s="488"/>
      <c r="D89" s="495" t="s">
        <v>919</v>
      </c>
      <c r="E89" s="496"/>
      <c r="G89" s="257"/>
      <c r="H89" s="252" t="s">
        <v>917</v>
      </c>
    </row>
    <row r="90" spans="1:8" s="30" customFormat="1" ht="66" customHeight="1" thickBot="1">
      <c r="A90" s="489" t="s">
        <v>950</v>
      </c>
      <c r="B90" s="490"/>
      <c r="D90" s="497" t="s">
        <v>951</v>
      </c>
      <c r="E90" s="498"/>
      <c r="G90" s="258"/>
      <c r="H90" s="253" t="s">
        <v>918</v>
      </c>
    </row>
    <row r="91" spans="1:8" s="30" customFormat="1" ht="15" thickBot="1">
      <c r="A91" s="487"/>
      <c r="B91" s="488"/>
      <c r="D91" s="487"/>
      <c r="E91" s="488"/>
      <c r="G91" s="495" t="s">
        <v>919</v>
      </c>
      <c r="H91" s="496"/>
    </row>
    <row r="92" spans="1:8" s="30" customFormat="1" ht="39.6" customHeight="1" thickBot="1">
      <c r="A92" s="491" t="s">
        <v>952</v>
      </c>
      <c r="B92" s="492"/>
      <c r="D92" s="489" t="s">
        <v>953</v>
      </c>
      <c r="E92" s="490"/>
      <c r="G92" s="511" t="s">
        <v>954</v>
      </c>
      <c r="H92" s="512"/>
    </row>
    <row r="93" spans="1:8" s="30" customFormat="1" ht="15" thickBot="1">
      <c r="A93" s="255" t="s">
        <v>560</v>
      </c>
      <c r="B93" s="256" t="s">
        <v>934</v>
      </c>
      <c r="D93" s="487"/>
      <c r="E93" s="488"/>
      <c r="G93" s="255" t="s">
        <v>560</v>
      </c>
      <c r="H93" s="256" t="s">
        <v>934</v>
      </c>
    </row>
    <row r="94" spans="1:8" s="30" customFormat="1" ht="40.15" thickBot="1">
      <c r="A94" s="249" t="s">
        <v>937</v>
      </c>
      <c r="B94" s="508" t="s">
        <v>955</v>
      </c>
      <c r="D94" s="489" t="s">
        <v>956</v>
      </c>
      <c r="E94" s="490"/>
      <c r="G94" s="259" t="s">
        <v>937</v>
      </c>
      <c r="H94" s="247" t="s">
        <v>957</v>
      </c>
    </row>
    <row r="95" spans="1:8" s="30" customFormat="1">
      <c r="A95" s="261"/>
      <c r="B95" s="509"/>
      <c r="D95" s="487"/>
      <c r="E95" s="488"/>
    </row>
    <row r="96" spans="1:8" s="30" customFormat="1" ht="27" thickBot="1">
      <c r="A96" s="259" t="s">
        <v>958</v>
      </c>
      <c r="B96" s="510"/>
      <c r="D96" s="489" t="s">
        <v>959</v>
      </c>
      <c r="E96" s="490"/>
    </row>
    <row r="97" spans="4:5" s="30" customFormat="1">
      <c r="D97" s="487"/>
      <c r="E97" s="488"/>
    </row>
    <row r="98" spans="4:5" s="30" customFormat="1" ht="26.45" customHeight="1">
      <c r="D98" s="489" t="s">
        <v>960</v>
      </c>
      <c r="E98" s="490"/>
    </row>
    <row r="99" spans="4:5" s="30" customFormat="1">
      <c r="D99" s="487"/>
      <c r="E99" s="488"/>
    </row>
    <row r="100" spans="4:5" s="30" customFormat="1" ht="26.45" customHeight="1">
      <c r="D100" s="489" t="s">
        <v>961</v>
      </c>
      <c r="E100" s="490"/>
    </row>
    <row r="101" spans="4:5" s="30" customFormat="1">
      <c r="D101" s="487"/>
      <c r="E101" s="488"/>
    </row>
    <row r="102" spans="4:5" s="30" customFormat="1" ht="26.45" customHeight="1" thickBot="1">
      <c r="D102" s="491" t="s">
        <v>962</v>
      </c>
      <c r="E102" s="492"/>
    </row>
    <row r="103" spans="4:5" s="30" customFormat="1" ht="15" thickBot="1">
      <c r="D103" s="255" t="s">
        <v>560</v>
      </c>
      <c r="E103" s="256" t="s">
        <v>934</v>
      </c>
    </row>
    <row r="104" spans="4:5" s="30" customFormat="1" ht="53.45" thickBot="1">
      <c r="D104" s="259" t="s">
        <v>963</v>
      </c>
      <c r="E104" s="247" t="s">
        <v>964</v>
      </c>
    </row>
    <row r="115" spans="1:8" s="30" customFormat="1" ht="27" thickBot="1">
      <c r="A115" s="254" t="s">
        <v>882</v>
      </c>
      <c r="B115" s="245" t="s">
        <v>965</v>
      </c>
      <c r="D115" s="254" t="s">
        <v>882</v>
      </c>
      <c r="E115" s="245" t="s">
        <v>966</v>
      </c>
      <c r="G115" s="254" t="s">
        <v>882</v>
      </c>
      <c r="H115" s="245" t="s">
        <v>967</v>
      </c>
    </row>
    <row r="116" spans="1:8" s="30" customFormat="1" ht="15" thickBot="1">
      <c r="A116" s="493" t="s">
        <v>886</v>
      </c>
      <c r="B116" s="246" t="s">
        <v>887</v>
      </c>
      <c r="D116" s="255" t="s">
        <v>886</v>
      </c>
      <c r="E116" s="247" t="s">
        <v>887</v>
      </c>
      <c r="G116" s="493" t="s">
        <v>886</v>
      </c>
      <c r="H116" s="246" t="s">
        <v>698</v>
      </c>
    </row>
    <row r="117" spans="1:8" s="30" customFormat="1" ht="15" thickBot="1">
      <c r="A117" s="494"/>
      <c r="B117" s="247" t="s">
        <v>948</v>
      </c>
      <c r="D117" s="255" t="s">
        <v>890</v>
      </c>
      <c r="E117" s="248" t="s">
        <v>891</v>
      </c>
      <c r="G117" s="494"/>
      <c r="H117" s="247" t="s">
        <v>889</v>
      </c>
    </row>
    <row r="118" spans="1:8" s="30" customFormat="1" ht="15" thickBot="1">
      <c r="A118" s="255" t="s">
        <v>890</v>
      </c>
      <c r="B118" s="248" t="s">
        <v>891</v>
      </c>
      <c r="D118" s="255" t="s">
        <v>892</v>
      </c>
      <c r="E118" s="256" t="s">
        <v>893</v>
      </c>
      <c r="G118" s="255" t="s">
        <v>890</v>
      </c>
      <c r="H118" s="248" t="s">
        <v>891</v>
      </c>
    </row>
    <row r="119" spans="1:8" s="30" customFormat="1" ht="15" thickBot="1">
      <c r="A119" s="255" t="s">
        <v>892</v>
      </c>
      <c r="B119" s="256" t="s">
        <v>893</v>
      </c>
      <c r="D119" s="249" t="s">
        <v>713</v>
      </c>
      <c r="E119" s="252" t="s">
        <v>895</v>
      </c>
      <c r="G119" s="255" t="s">
        <v>892</v>
      </c>
      <c r="H119" s="256" t="s">
        <v>893</v>
      </c>
    </row>
    <row r="120" spans="1:8" s="30" customFormat="1">
      <c r="A120" s="249" t="s">
        <v>713</v>
      </c>
      <c r="B120" s="252" t="s">
        <v>895</v>
      </c>
      <c r="D120" s="249" t="s">
        <v>896</v>
      </c>
      <c r="E120" s="252" t="s">
        <v>897</v>
      </c>
      <c r="G120" s="249" t="s">
        <v>713</v>
      </c>
      <c r="H120" s="252" t="s">
        <v>895</v>
      </c>
    </row>
    <row r="121" spans="1:8" s="30" customFormat="1">
      <c r="A121" s="249" t="s">
        <v>896</v>
      </c>
      <c r="B121" s="252" t="s">
        <v>897</v>
      </c>
      <c r="D121" s="249" t="s">
        <v>672</v>
      </c>
      <c r="E121" s="252" t="s">
        <v>898</v>
      </c>
      <c r="G121" s="249" t="s">
        <v>896</v>
      </c>
      <c r="H121" s="252" t="s">
        <v>897</v>
      </c>
    </row>
    <row r="122" spans="1:8" s="30" customFormat="1">
      <c r="A122" s="249" t="s">
        <v>672</v>
      </c>
      <c r="B122" s="252" t="s">
        <v>898</v>
      </c>
      <c r="D122" s="249" t="s">
        <v>899</v>
      </c>
      <c r="E122" s="252" t="s">
        <v>900</v>
      </c>
      <c r="G122" s="249" t="s">
        <v>672</v>
      </c>
      <c r="H122" s="252" t="s">
        <v>898</v>
      </c>
    </row>
    <row r="123" spans="1:8" s="30" customFormat="1">
      <c r="A123" s="249" t="s">
        <v>899</v>
      </c>
      <c r="B123" s="252" t="s">
        <v>900</v>
      </c>
      <c r="D123" s="249" t="s">
        <v>663</v>
      </c>
      <c r="E123" s="252" t="s">
        <v>901</v>
      </c>
      <c r="G123" s="249" t="s">
        <v>899</v>
      </c>
      <c r="H123" s="252" t="s">
        <v>900</v>
      </c>
    </row>
    <row r="124" spans="1:8" s="30" customFormat="1">
      <c r="A124" s="249" t="s">
        <v>663</v>
      </c>
      <c r="B124" s="252" t="s">
        <v>901</v>
      </c>
      <c r="D124" s="249" t="s">
        <v>902</v>
      </c>
      <c r="E124" s="252" t="s">
        <v>903</v>
      </c>
      <c r="G124" s="249" t="s">
        <v>663</v>
      </c>
      <c r="H124" s="252" t="s">
        <v>901</v>
      </c>
    </row>
    <row r="125" spans="1:8" s="30" customFormat="1">
      <c r="A125" s="249" t="s">
        <v>902</v>
      </c>
      <c r="B125" s="252" t="s">
        <v>903</v>
      </c>
      <c r="D125" s="249" t="s">
        <v>904</v>
      </c>
      <c r="E125" s="252" t="s">
        <v>905</v>
      </c>
      <c r="G125" s="249" t="s">
        <v>902</v>
      </c>
      <c r="H125" s="252" t="s">
        <v>903</v>
      </c>
    </row>
    <row r="126" spans="1:8" s="30" customFormat="1">
      <c r="A126" s="249" t="s">
        <v>904</v>
      </c>
      <c r="B126" s="252" t="s">
        <v>905</v>
      </c>
      <c r="D126" s="249" t="s">
        <v>906</v>
      </c>
      <c r="E126" s="252" t="s">
        <v>907</v>
      </c>
      <c r="G126" s="249" t="s">
        <v>904</v>
      </c>
      <c r="H126" s="252" t="s">
        <v>905</v>
      </c>
    </row>
    <row r="127" spans="1:8" s="30" customFormat="1">
      <c r="A127" s="249" t="s">
        <v>906</v>
      </c>
      <c r="B127" s="252" t="s">
        <v>907</v>
      </c>
      <c r="D127" s="249" t="s">
        <v>674</v>
      </c>
      <c r="E127" s="252" t="s">
        <v>908</v>
      </c>
      <c r="G127" s="249" t="s">
        <v>906</v>
      </c>
      <c r="H127" s="252" t="s">
        <v>907</v>
      </c>
    </row>
    <row r="128" spans="1:8" s="30" customFormat="1">
      <c r="A128" s="249" t="s">
        <v>674</v>
      </c>
      <c r="B128" s="252" t="s">
        <v>908</v>
      </c>
      <c r="D128" s="257"/>
      <c r="E128" s="252" t="s">
        <v>909</v>
      </c>
      <c r="G128" s="249" t="s">
        <v>674</v>
      </c>
      <c r="H128" s="252" t="s">
        <v>908</v>
      </c>
    </row>
    <row r="129" spans="1:8" s="30" customFormat="1">
      <c r="A129" s="257"/>
      <c r="B129" s="252" t="s">
        <v>909</v>
      </c>
      <c r="D129" s="257"/>
      <c r="E129" s="252" t="s">
        <v>910</v>
      </c>
      <c r="G129" s="257"/>
      <c r="H129" s="252" t="s">
        <v>909</v>
      </c>
    </row>
    <row r="130" spans="1:8" s="30" customFormat="1">
      <c r="A130" s="257"/>
      <c r="B130" s="252" t="s">
        <v>910</v>
      </c>
      <c r="D130" s="257"/>
      <c r="E130" s="252" t="s">
        <v>911</v>
      </c>
      <c r="G130" s="257"/>
      <c r="H130" s="252" t="s">
        <v>910</v>
      </c>
    </row>
    <row r="131" spans="1:8" s="30" customFormat="1">
      <c r="A131" s="257"/>
      <c r="B131" s="252" t="s">
        <v>911</v>
      </c>
      <c r="D131" s="257"/>
      <c r="E131" s="252" t="s">
        <v>912</v>
      </c>
      <c r="G131" s="257"/>
      <c r="H131" s="252" t="s">
        <v>911</v>
      </c>
    </row>
    <row r="132" spans="1:8" s="30" customFormat="1">
      <c r="A132" s="257"/>
      <c r="B132" s="252" t="s">
        <v>912</v>
      </c>
      <c r="D132" s="257"/>
      <c r="E132" s="252" t="s">
        <v>913</v>
      </c>
      <c r="G132" s="257"/>
      <c r="H132" s="252" t="s">
        <v>912</v>
      </c>
    </row>
    <row r="133" spans="1:8" s="30" customFormat="1">
      <c r="A133" s="257"/>
      <c r="B133" s="252" t="s">
        <v>913</v>
      </c>
      <c r="D133" s="257"/>
      <c r="E133" s="252" t="s">
        <v>914</v>
      </c>
      <c r="G133" s="257"/>
      <c r="H133" s="252" t="s">
        <v>913</v>
      </c>
    </row>
    <row r="134" spans="1:8" s="30" customFormat="1">
      <c r="A134" s="257"/>
      <c r="B134" s="252" t="s">
        <v>914</v>
      </c>
      <c r="D134" s="257"/>
      <c r="E134" s="252" t="s">
        <v>915</v>
      </c>
      <c r="G134" s="257"/>
      <c r="H134" s="252" t="s">
        <v>914</v>
      </c>
    </row>
    <row r="135" spans="1:8" s="30" customFormat="1">
      <c r="A135" s="257"/>
      <c r="B135" s="252" t="s">
        <v>915</v>
      </c>
      <c r="D135" s="257"/>
      <c r="E135" s="252" t="s">
        <v>916</v>
      </c>
      <c r="G135" s="257"/>
      <c r="H135" s="252" t="s">
        <v>915</v>
      </c>
    </row>
    <row r="136" spans="1:8" s="30" customFormat="1">
      <c r="A136" s="257"/>
      <c r="B136" s="252" t="s">
        <v>916</v>
      </c>
      <c r="D136" s="257"/>
      <c r="E136" s="252" t="s">
        <v>917</v>
      </c>
      <c r="G136" s="257"/>
      <c r="H136" s="252" t="s">
        <v>916</v>
      </c>
    </row>
    <row r="137" spans="1:8" s="30" customFormat="1" ht="15" thickBot="1">
      <c r="A137" s="257"/>
      <c r="B137" s="252" t="s">
        <v>917</v>
      </c>
      <c r="D137" s="258"/>
      <c r="E137" s="253" t="s">
        <v>918</v>
      </c>
      <c r="G137" s="257"/>
      <c r="H137" s="252" t="s">
        <v>917</v>
      </c>
    </row>
    <row r="138" spans="1:8" s="30" customFormat="1" ht="15" customHeight="1" thickBot="1">
      <c r="A138" s="258"/>
      <c r="B138" s="253" t="s">
        <v>918</v>
      </c>
      <c r="D138" s="495" t="s">
        <v>919</v>
      </c>
      <c r="E138" s="496"/>
      <c r="G138" s="258"/>
      <c r="H138" s="253" t="s">
        <v>918</v>
      </c>
    </row>
    <row r="139" spans="1:8" s="30" customFormat="1" ht="39.6" customHeight="1" thickBot="1">
      <c r="A139" s="495" t="s">
        <v>919</v>
      </c>
      <c r="B139" s="496"/>
      <c r="D139" s="497" t="s">
        <v>968</v>
      </c>
      <c r="E139" s="498"/>
      <c r="G139" s="495" t="s">
        <v>919</v>
      </c>
      <c r="H139" s="496"/>
    </row>
    <row r="140" spans="1:8" s="30" customFormat="1" ht="52.9" customHeight="1" thickBot="1">
      <c r="A140" s="511" t="s">
        <v>969</v>
      </c>
      <c r="B140" s="512"/>
      <c r="D140" s="487"/>
      <c r="E140" s="488"/>
      <c r="G140" s="497" t="s">
        <v>970</v>
      </c>
      <c r="H140" s="498"/>
    </row>
    <row r="141" spans="1:8" s="30" customFormat="1" ht="52.9" customHeight="1" thickBot="1">
      <c r="A141" s="255" t="s">
        <v>560</v>
      </c>
      <c r="B141" s="256" t="s">
        <v>934</v>
      </c>
      <c r="D141" s="491" t="s">
        <v>971</v>
      </c>
      <c r="E141" s="492"/>
      <c r="G141" s="487"/>
      <c r="H141" s="488"/>
    </row>
    <row r="142" spans="1:8" s="30" customFormat="1" ht="40.15" thickBot="1">
      <c r="A142" s="259" t="s">
        <v>937</v>
      </c>
      <c r="B142" s="247" t="s">
        <v>972</v>
      </c>
      <c r="D142" s="255" t="s">
        <v>560</v>
      </c>
      <c r="E142" s="256" t="s">
        <v>934</v>
      </c>
      <c r="G142" s="489" t="s">
        <v>973</v>
      </c>
      <c r="H142" s="490"/>
    </row>
    <row r="143" spans="1:8" s="30" customFormat="1" ht="40.15" thickBot="1">
      <c r="D143" s="259" t="s">
        <v>937</v>
      </c>
      <c r="E143" s="247" t="s">
        <v>974</v>
      </c>
      <c r="G143" s="487"/>
      <c r="H143" s="488"/>
    </row>
    <row r="144" spans="1:8" s="30" customFormat="1" ht="26.45" customHeight="1">
      <c r="G144" s="489" t="s">
        <v>975</v>
      </c>
      <c r="H144" s="490"/>
    </row>
    <row r="145" spans="7:8" s="30" customFormat="1">
      <c r="G145" s="487"/>
      <c r="H145" s="488"/>
    </row>
    <row r="146" spans="7:8" s="30" customFormat="1" ht="26.45" customHeight="1">
      <c r="G146" s="489" t="s">
        <v>976</v>
      </c>
      <c r="H146" s="490"/>
    </row>
    <row r="147" spans="7:8" s="30" customFormat="1">
      <c r="G147" s="487"/>
      <c r="H147" s="488"/>
    </row>
    <row r="148" spans="7:8" s="30" customFormat="1" ht="26.45" customHeight="1">
      <c r="G148" s="489" t="s">
        <v>977</v>
      </c>
      <c r="H148" s="490"/>
    </row>
    <row r="149" spans="7:8" s="30" customFormat="1">
      <c r="G149" s="487"/>
      <c r="H149" s="488"/>
    </row>
    <row r="150" spans="7:8" s="30" customFormat="1" ht="26.45" customHeight="1">
      <c r="G150" s="489" t="s">
        <v>978</v>
      </c>
      <c r="H150" s="490"/>
    </row>
    <row r="151" spans="7:8" s="30" customFormat="1">
      <c r="G151" s="487"/>
      <c r="H151" s="488"/>
    </row>
    <row r="152" spans="7:8" s="30" customFormat="1" ht="26.45" customHeight="1">
      <c r="G152" s="489" t="s">
        <v>979</v>
      </c>
      <c r="H152" s="490"/>
    </row>
    <row r="153" spans="7:8" s="30" customFormat="1">
      <c r="G153" s="487"/>
      <c r="H153" s="488"/>
    </row>
    <row r="154" spans="7:8" s="30" customFormat="1" ht="26.45" customHeight="1" thickBot="1">
      <c r="G154" s="491" t="s">
        <v>980</v>
      </c>
      <c r="H154" s="492"/>
    </row>
    <row r="155" spans="7:8" s="30" customFormat="1" ht="15" thickBot="1">
      <c r="G155" s="255" t="s">
        <v>560</v>
      </c>
      <c r="H155" s="256" t="s">
        <v>934</v>
      </c>
    </row>
    <row r="156" spans="7:8" s="30" customFormat="1" ht="27" thickBot="1">
      <c r="G156" s="259" t="s">
        <v>937</v>
      </c>
      <c r="H156" s="247" t="s">
        <v>981</v>
      </c>
    </row>
    <row r="164" spans="1:8" s="30" customFormat="1" ht="40.15" thickBot="1">
      <c r="A164" s="254" t="s">
        <v>882</v>
      </c>
      <c r="B164" s="245" t="s">
        <v>982</v>
      </c>
      <c r="D164" s="254" t="s">
        <v>882</v>
      </c>
      <c r="E164" s="245" t="s">
        <v>983</v>
      </c>
      <c r="G164" s="254" t="s">
        <v>882</v>
      </c>
      <c r="H164" s="245" t="s">
        <v>984</v>
      </c>
    </row>
    <row r="165" spans="1:8" s="30" customFormat="1" ht="15" thickBot="1">
      <c r="A165" s="493" t="s">
        <v>886</v>
      </c>
      <c r="B165" s="246" t="s">
        <v>887</v>
      </c>
      <c r="D165" s="255" t="s">
        <v>886</v>
      </c>
      <c r="E165" s="247" t="s">
        <v>985</v>
      </c>
      <c r="G165" s="255" t="s">
        <v>886</v>
      </c>
      <c r="H165" s="247" t="s">
        <v>887</v>
      </c>
    </row>
    <row r="166" spans="1:8" s="30" customFormat="1" ht="15" thickBot="1">
      <c r="A166" s="494"/>
      <c r="B166" s="247" t="s">
        <v>889</v>
      </c>
      <c r="D166" s="493" t="s">
        <v>890</v>
      </c>
      <c r="E166" s="260" t="s">
        <v>891</v>
      </c>
      <c r="G166" s="255" t="s">
        <v>890</v>
      </c>
      <c r="H166" s="248" t="s">
        <v>891</v>
      </c>
    </row>
    <row r="167" spans="1:8" s="30" customFormat="1" ht="15" thickBot="1">
      <c r="A167" s="255" t="s">
        <v>890</v>
      </c>
      <c r="B167" s="248" t="s">
        <v>891</v>
      </c>
      <c r="D167" s="494"/>
      <c r="E167" s="248" t="s">
        <v>894</v>
      </c>
      <c r="G167" s="255" t="s">
        <v>892</v>
      </c>
      <c r="H167" s="256" t="s">
        <v>893</v>
      </c>
    </row>
    <row r="168" spans="1:8" s="30" customFormat="1" ht="15" thickBot="1">
      <c r="A168" s="255" t="s">
        <v>892</v>
      </c>
      <c r="B168" s="256" t="s">
        <v>893</v>
      </c>
      <c r="D168" s="255" t="s">
        <v>892</v>
      </c>
      <c r="E168" s="256" t="s">
        <v>893</v>
      </c>
      <c r="G168" s="249" t="s">
        <v>713</v>
      </c>
      <c r="H168" s="252" t="s">
        <v>895</v>
      </c>
    </row>
    <row r="169" spans="1:8" s="30" customFormat="1">
      <c r="A169" s="249" t="s">
        <v>713</v>
      </c>
      <c r="B169" s="252" t="s">
        <v>895</v>
      </c>
      <c r="D169" s="249" t="s">
        <v>713</v>
      </c>
      <c r="E169" s="252" t="s">
        <v>895</v>
      </c>
      <c r="G169" s="249" t="s">
        <v>896</v>
      </c>
      <c r="H169" s="252" t="s">
        <v>897</v>
      </c>
    </row>
    <row r="170" spans="1:8" s="30" customFormat="1">
      <c r="A170" s="249" t="s">
        <v>896</v>
      </c>
      <c r="B170" s="252" t="s">
        <v>897</v>
      </c>
      <c r="D170" s="249" t="s">
        <v>896</v>
      </c>
      <c r="E170" s="252" t="s">
        <v>897</v>
      </c>
      <c r="G170" s="249" t="s">
        <v>672</v>
      </c>
      <c r="H170" s="252" t="s">
        <v>898</v>
      </c>
    </row>
    <row r="171" spans="1:8" s="30" customFormat="1">
      <c r="A171" s="249" t="s">
        <v>672</v>
      </c>
      <c r="B171" s="252" t="s">
        <v>898</v>
      </c>
      <c r="D171" s="249" t="s">
        <v>672</v>
      </c>
      <c r="E171" s="252" t="s">
        <v>898</v>
      </c>
      <c r="G171" s="249" t="s">
        <v>899</v>
      </c>
      <c r="H171" s="252" t="s">
        <v>900</v>
      </c>
    </row>
    <row r="172" spans="1:8" s="30" customFormat="1">
      <c r="A172" s="249" t="s">
        <v>899</v>
      </c>
      <c r="B172" s="252" t="s">
        <v>900</v>
      </c>
      <c r="D172" s="249" t="s">
        <v>899</v>
      </c>
      <c r="E172" s="252" t="s">
        <v>900</v>
      </c>
      <c r="G172" s="249" t="s">
        <v>663</v>
      </c>
      <c r="H172" s="252" t="s">
        <v>901</v>
      </c>
    </row>
    <row r="173" spans="1:8" s="30" customFormat="1">
      <c r="A173" s="249" t="s">
        <v>663</v>
      </c>
      <c r="B173" s="252" t="s">
        <v>901</v>
      </c>
      <c r="D173" s="249" t="s">
        <v>663</v>
      </c>
      <c r="E173" s="252" t="s">
        <v>901</v>
      </c>
      <c r="G173" s="249" t="s">
        <v>902</v>
      </c>
      <c r="H173" s="252" t="s">
        <v>903</v>
      </c>
    </row>
    <row r="174" spans="1:8" s="30" customFormat="1">
      <c r="A174" s="249" t="s">
        <v>902</v>
      </c>
      <c r="B174" s="252" t="s">
        <v>903</v>
      </c>
      <c r="D174" s="249" t="s">
        <v>902</v>
      </c>
      <c r="E174" s="252" t="s">
        <v>903</v>
      </c>
      <c r="G174" s="249" t="s">
        <v>904</v>
      </c>
      <c r="H174" s="252" t="s">
        <v>905</v>
      </c>
    </row>
    <row r="175" spans="1:8" s="30" customFormat="1">
      <c r="A175" s="249" t="s">
        <v>904</v>
      </c>
      <c r="B175" s="252" t="s">
        <v>905</v>
      </c>
      <c r="D175" s="249" t="s">
        <v>904</v>
      </c>
      <c r="E175" s="252" t="s">
        <v>905</v>
      </c>
      <c r="G175" s="249" t="s">
        <v>906</v>
      </c>
      <c r="H175" s="252" t="s">
        <v>907</v>
      </c>
    </row>
    <row r="176" spans="1:8" s="30" customFormat="1">
      <c r="A176" s="249" t="s">
        <v>906</v>
      </c>
      <c r="B176" s="252" t="s">
        <v>907</v>
      </c>
      <c r="D176" s="249" t="s">
        <v>906</v>
      </c>
      <c r="E176" s="252" t="s">
        <v>907</v>
      </c>
      <c r="G176" s="249" t="s">
        <v>674</v>
      </c>
      <c r="H176" s="252" t="s">
        <v>908</v>
      </c>
    </row>
    <row r="177" spans="1:8" s="30" customFormat="1">
      <c r="A177" s="249" t="s">
        <v>674</v>
      </c>
      <c r="B177" s="252" t="s">
        <v>908</v>
      </c>
      <c r="D177" s="249" t="s">
        <v>674</v>
      </c>
      <c r="E177" s="252" t="s">
        <v>908</v>
      </c>
      <c r="G177" s="257"/>
      <c r="H177" s="252" t="s">
        <v>909</v>
      </c>
    </row>
    <row r="178" spans="1:8" s="30" customFormat="1">
      <c r="A178" s="257"/>
      <c r="B178" s="252" t="s">
        <v>909</v>
      </c>
      <c r="D178" s="257"/>
      <c r="E178" s="252" t="s">
        <v>909</v>
      </c>
      <c r="G178" s="257"/>
      <c r="H178" s="252" t="s">
        <v>910</v>
      </c>
    </row>
    <row r="179" spans="1:8" s="30" customFormat="1">
      <c r="A179" s="257"/>
      <c r="B179" s="252" t="s">
        <v>910</v>
      </c>
      <c r="D179" s="257"/>
      <c r="E179" s="252" t="s">
        <v>910</v>
      </c>
      <c r="G179" s="257"/>
      <c r="H179" s="252" t="s">
        <v>911</v>
      </c>
    </row>
    <row r="180" spans="1:8" s="30" customFormat="1">
      <c r="A180" s="257"/>
      <c r="B180" s="252" t="s">
        <v>911</v>
      </c>
      <c r="D180" s="257"/>
      <c r="E180" s="252" t="s">
        <v>911</v>
      </c>
      <c r="G180" s="257"/>
      <c r="H180" s="252" t="s">
        <v>912</v>
      </c>
    </row>
    <row r="181" spans="1:8" s="30" customFormat="1">
      <c r="A181" s="257"/>
      <c r="B181" s="252" t="s">
        <v>912</v>
      </c>
      <c r="D181" s="257"/>
      <c r="E181" s="252" t="s">
        <v>912</v>
      </c>
      <c r="G181" s="257"/>
      <c r="H181" s="252" t="s">
        <v>913</v>
      </c>
    </row>
    <row r="182" spans="1:8" s="30" customFormat="1">
      <c r="A182" s="257"/>
      <c r="B182" s="252" t="s">
        <v>913</v>
      </c>
      <c r="D182" s="257"/>
      <c r="E182" s="252" t="s">
        <v>913</v>
      </c>
      <c r="G182" s="257"/>
      <c r="H182" s="252" t="s">
        <v>914</v>
      </c>
    </row>
    <row r="183" spans="1:8" s="30" customFormat="1">
      <c r="A183" s="257"/>
      <c r="B183" s="252" t="s">
        <v>914</v>
      </c>
      <c r="D183" s="257"/>
      <c r="E183" s="252" t="s">
        <v>914</v>
      </c>
      <c r="G183" s="257"/>
      <c r="H183" s="252" t="s">
        <v>915</v>
      </c>
    </row>
    <row r="184" spans="1:8" s="30" customFormat="1">
      <c r="A184" s="257"/>
      <c r="B184" s="252" t="s">
        <v>915</v>
      </c>
      <c r="D184" s="257"/>
      <c r="E184" s="252" t="s">
        <v>915</v>
      </c>
      <c r="G184" s="257"/>
      <c r="H184" s="252" t="s">
        <v>916</v>
      </c>
    </row>
    <row r="185" spans="1:8" s="30" customFormat="1">
      <c r="A185" s="257"/>
      <c r="B185" s="252" t="s">
        <v>916</v>
      </c>
      <c r="D185" s="257"/>
      <c r="E185" s="252" t="s">
        <v>916</v>
      </c>
      <c r="G185" s="257"/>
      <c r="H185" s="252" t="s">
        <v>917</v>
      </c>
    </row>
    <row r="186" spans="1:8" s="30" customFormat="1" ht="15" thickBot="1">
      <c r="A186" s="257"/>
      <c r="B186" s="252" t="s">
        <v>917</v>
      </c>
      <c r="D186" s="257"/>
      <c r="E186" s="252" t="s">
        <v>917</v>
      </c>
      <c r="G186" s="258"/>
      <c r="H186" s="253" t="s">
        <v>918</v>
      </c>
    </row>
    <row r="187" spans="1:8" s="30" customFormat="1" ht="15" thickBot="1">
      <c r="A187" s="258"/>
      <c r="B187" s="253" t="s">
        <v>918</v>
      </c>
      <c r="D187" s="258"/>
      <c r="E187" s="253" t="s">
        <v>918</v>
      </c>
      <c r="G187" s="495" t="s">
        <v>919</v>
      </c>
      <c r="H187" s="496"/>
    </row>
    <row r="188" spans="1:8" s="30" customFormat="1" ht="26.45" customHeight="1" thickBot="1">
      <c r="A188" s="495" t="s">
        <v>919</v>
      </c>
      <c r="B188" s="496"/>
      <c r="D188" s="495" t="s">
        <v>919</v>
      </c>
      <c r="E188" s="496"/>
      <c r="G188" s="497" t="s">
        <v>986</v>
      </c>
      <c r="H188" s="498"/>
    </row>
    <row r="189" spans="1:8" s="30" customFormat="1" ht="26.45" customHeight="1">
      <c r="A189" s="497" t="s">
        <v>987</v>
      </c>
      <c r="B189" s="498"/>
      <c r="D189" s="497" t="s">
        <v>988</v>
      </c>
      <c r="E189" s="498"/>
      <c r="G189" s="487"/>
      <c r="H189" s="488"/>
    </row>
    <row r="190" spans="1:8" s="30" customFormat="1" ht="26.45" customHeight="1">
      <c r="A190" s="487"/>
      <c r="B190" s="488"/>
      <c r="D190" s="487"/>
      <c r="E190" s="488"/>
      <c r="G190" s="489" t="s">
        <v>989</v>
      </c>
      <c r="H190" s="490"/>
    </row>
    <row r="191" spans="1:8" s="30" customFormat="1" ht="39.6" customHeight="1">
      <c r="A191" s="489" t="s">
        <v>990</v>
      </c>
      <c r="B191" s="490"/>
      <c r="D191" s="489" t="s">
        <v>991</v>
      </c>
      <c r="E191" s="490"/>
      <c r="G191" s="487"/>
      <c r="H191" s="488"/>
    </row>
    <row r="192" spans="1:8" s="30" customFormat="1" ht="26.45" customHeight="1">
      <c r="A192" s="487"/>
      <c r="B192" s="488"/>
      <c r="D192" s="487"/>
      <c r="E192" s="488"/>
      <c r="G192" s="489" t="s">
        <v>992</v>
      </c>
      <c r="H192" s="490"/>
    </row>
    <row r="193" spans="1:8" s="30" customFormat="1" ht="26.45" customHeight="1">
      <c r="A193" s="489" t="s">
        <v>993</v>
      </c>
      <c r="B193" s="490"/>
      <c r="D193" s="489" t="s">
        <v>994</v>
      </c>
      <c r="E193" s="490"/>
      <c r="G193" s="487"/>
      <c r="H193" s="488"/>
    </row>
    <row r="194" spans="1:8" s="30" customFormat="1" ht="26.45" customHeight="1">
      <c r="A194" s="487"/>
      <c r="B194" s="488"/>
      <c r="D194" s="487"/>
      <c r="E194" s="488"/>
      <c r="G194" s="489" t="s">
        <v>995</v>
      </c>
      <c r="H194" s="490"/>
    </row>
    <row r="195" spans="1:8" s="30" customFormat="1" ht="26.45" customHeight="1">
      <c r="A195" s="489" t="s">
        <v>996</v>
      </c>
      <c r="B195" s="490"/>
      <c r="D195" s="489" t="s">
        <v>997</v>
      </c>
      <c r="E195" s="490"/>
      <c r="G195" s="487"/>
      <c r="H195" s="488"/>
    </row>
    <row r="196" spans="1:8" s="30" customFormat="1" ht="26.45" customHeight="1" thickBot="1">
      <c r="A196" s="487"/>
      <c r="B196" s="488"/>
      <c r="D196" s="487"/>
      <c r="E196" s="488"/>
      <c r="G196" s="491" t="s">
        <v>998</v>
      </c>
      <c r="H196" s="492"/>
    </row>
    <row r="197" spans="1:8" s="30" customFormat="1" ht="26.45" customHeight="1" thickBot="1">
      <c r="A197" s="489" t="s">
        <v>999</v>
      </c>
      <c r="B197" s="490"/>
      <c r="D197" s="491" t="s">
        <v>1000</v>
      </c>
      <c r="E197" s="492"/>
      <c r="G197" s="255" t="s">
        <v>560</v>
      </c>
      <c r="H197" s="256" t="s">
        <v>934</v>
      </c>
    </row>
    <row r="198" spans="1:8" s="30" customFormat="1" ht="27" thickBot="1">
      <c r="A198" s="487"/>
      <c r="B198" s="488"/>
      <c r="D198" s="255" t="s">
        <v>560</v>
      </c>
      <c r="E198" s="256" t="s">
        <v>934</v>
      </c>
      <c r="G198" s="259" t="s">
        <v>937</v>
      </c>
      <c r="H198" s="247" t="s">
        <v>1001</v>
      </c>
    </row>
    <row r="199" spans="1:8" s="30" customFormat="1" ht="26.45" customHeight="1" thickBot="1">
      <c r="A199" s="491" t="s">
        <v>1002</v>
      </c>
      <c r="B199" s="492"/>
      <c r="D199" s="259" t="s">
        <v>937</v>
      </c>
      <c r="E199" s="247" t="s">
        <v>1003</v>
      </c>
    </row>
    <row r="200" spans="1:8" s="30" customFormat="1" ht="15" thickBot="1">
      <c r="A200" s="255" t="s">
        <v>560</v>
      </c>
      <c r="B200" s="256" t="s">
        <v>934</v>
      </c>
    </row>
    <row r="201" spans="1:8" s="30" customFormat="1" ht="26.45">
      <c r="A201" s="508" t="s">
        <v>937</v>
      </c>
      <c r="B201" s="246" t="s">
        <v>1004</v>
      </c>
    </row>
    <row r="202" spans="1:8" s="30" customFormat="1">
      <c r="A202" s="509"/>
      <c r="B202" s="246" t="s">
        <v>943</v>
      </c>
    </row>
    <row r="203" spans="1:8" s="30" customFormat="1" ht="15" thickBot="1">
      <c r="A203" s="510"/>
      <c r="B203" s="247" t="s">
        <v>1005</v>
      </c>
    </row>
    <row r="209" spans="1:8" s="30" customFormat="1" ht="40.15" thickBot="1">
      <c r="A209" s="254" t="s">
        <v>882</v>
      </c>
      <c r="B209" s="245" t="s">
        <v>1006</v>
      </c>
      <c r="D209" s="254" t="s">
        <v>882</v>
      </c>
      <c r="E209" s="245" t="s">
        <v>1007</v>
      </c>
      <c r="G209" s="254" t="s">
        <v>882</v>
      </c>
      <c r="H209" s="245" t="s">
        <v>1008</v>
      </c>
    </row>
    <row r="210" spans="1:8" s="30" customFormat="1" ht="15" thickBot="1">
      <c r="A210" s="255" t="s">
        <v>886</v>
      </c>
      <c r="B210" s="247" t="s">
        <v>887</v>
      </c>
      <c r="D210" s="255" t="s">
        <v>886</v>
      </c>
      <c r="E210" s="247" t="s">
        <v>1009</v>
      </c>
      <c r="G210" s="255" t="s">
        <v>886</v>
      </c>
      <c r="H210" s="247" t="s">
        <v>1009</v>
      </c>
    </row>
    <row r="211" spans="1:8" s="30" customFormat="1">
      <c r="A211" s="493" t="s">
        <v>890</v>
      </c>
      <c r="B211" s="260" t="s">
        <v>891</v>
      </c>
      <c r="D211" s="493" t="s">
        <v>890</v>
      </c>
      <c r="E211" s="260" t="s">
        <v>1010</v>
      </c>
      <c r="G211" s="493" t="s">
        <v>890</v>
      </c>
      <c r="H211" s="260" t="s">
        <v>1010</v>
      </c>
    </row>
    <row r="212" spans="1:8" s="30" customFormat="1" ht="15" thickBot="1">
      <c r="A212" s="494"/>
      <c r="B212" s="248" t="s">
        <v>1011</v>
      </c>
      <c r="D212" s="494"/>
      <c r="E212" s="248" t="s">
        <v>1012</v>
      </c>
      <c r="G212" s="494"/>
      <c r="H212" s="248" t="s">
        <v>1012</v>
      </c>
    </row>
    <row r="213" spans="1:8" s="30" customFormat="1" ht="15" thickBot="1">
      <c r="A213" s="255" t="s">
        <v>892</v>
      </c>
      <c r="B213" s="256" t="s">
        <v>893</v>
      </c>
      <c r="D213" s="255" t="s">
        <v>892</v>
      </c>
      <c r="E213" s="256" t="s">
        <v>893</v>
      </c>
      <c r="G213" s="255" t="s">
        <v>892</v>
      </c>
      <c r="H213" s="256" t="s">
        <v>893</v>
      </c>
    </row>
    <row r="214" spans="1:8" s="30" customFormat="1">
      <c r="A214" s="249" t="s">
        <v>713</v>
      </c>
      <c r="B214" s="252" t="s">
        <v>895</v>
      </c>
      <c r="D214" s="249" t="s">
        <v>713</v>
      </c>
      <c r="E214" s="252" t="s">
        <v>901</v>
      </c>
      <c r="G214" s="249" t="s">
        <v>713</v>
      </c>
      <c r="H214" s="252" t="s">
        <v>901</v>
      </c>
    </row>
    <row r="215" spans="1:8" s="30" customFormat="1">
      <c r="A215" s="249" t="s">
        <v>896</v>
      </c>
      <c r="B215" s="252" t="s">
        <v>897</v>
      </c>
      <c r="D215" s="249" t="s">
        <v>1013</v>
      </c>
      <c r="E215" s="252" t="s">
        <v>1014</v>
      </c>
      <c r="G215" s="249" t="s">
        <v>899</v>
      </c>
      <c r="H215" s="252" t="s">
        <v>908</v>
      </c>
    </row>
    <row r="216" spans="1:8" s="30" customFormat="1">
      <c r="A216" s="249" t="s">
        <v>672</v>
      </c>
      <c r="B216" s="252" t="s">
        <v>898</v>
      </c>
      <c r="D216" s="249" t="s">
        <v>1015</v>
      </c>
      <c r="E216" s="252" t="s">
        <v>908</v>
      </c>
      <c r="G216" s="249" t="s">
        <v>663</v>
      </c>
      <c r="H216" s="252" t="s">
        <v>909</v>
      </c>
    </row>
    <row r="217" spans="1:8" s="30" customFormat="1">
      <c r="A217" s="249" t="s">
        <v>899</v>
      </c>
      <c r="B217" s="252" t="s">
        <v>900</v>
      </c>
      <c r="D217" s="257"/>
      <c r="E217" s="252" t="s">
        <v>909</v>
      </c>
      <c r="G217" s="249" t="s">
        <v>902</v>
      </c>
      <c r="H217" s="252" t="s">
        <v>912</v>
      </c>
    </row>
    <row r="218" spans="1:8" s="30" customFormat="1">
      <c r="A218" s="249" t="s">
        <v>663</v>
      </c>
      <c r="B218" s="252" t="s">
        <v>901</v>
      </c>
      <c r="D218" s="257"/>
      <c r="E218" s="252" t="s">
        <v>1016</v>
      </c>
      <c r="G218" s="249" t="s">
        <v>904</v>
      </c>
      <c r="H218" s="252" t="s">
        <v>913</v>
      </c>
    </row>
    <row r="219" spans="1:8" s="30" customFormat="1">
      <c r="A219" s="249" t="s">
        <v>902</v>
      </c>
      <c r="B219" s="252" t="s">
        <v>903</v>
      </c>
      <c r="D219" s="257"/>
      <c r="E219" s="252" t="s">
        <v>913</v>
      </c>
      <c r="G219" s="250"/>
      <c r="H219" s="252" t="s">
        <v>914</v>
      </c>
    </row>
    <row r="220" spans="1:8" s="30" customFormat="1">
      <c r="A220" s="249" t="s">
        <v>904</v>
      </c>
      <c r="B220" s="252" t="s">
        <v>905</v>
      </c>
      <c r="D220" s="257"/>
      <c r="E220" s="252" t="s">
        <v>914</v>
      </c>
      <c r="G220" s="250"/>
      <c r="H220" s="252" t="s">
        <v>915</v>
      </c>
    </row>
    <row r="221" spans="1:8" s="30" customFormat="1" ht="15" thickBot="1">
      <c r="A221" s="249" t="s">
        <v>906</v>
      </c>
      <c r="B221" s="252" t="s">
        <v>907</v>
      </c>
      <c r="D221" s="257"/>
      <c r="E221" s="252" t="s">
        <v>915</v>
      </c>
      <c r="G221" s="251"/>
      <c r="H221" s="253" t="s">
        <v>910</v>
      </c>
    </row>
    <row r="222" spans="1:8" s="30" customFormat="1" ht="15" thickBot="1">
      <c r="A222" s="249" t="s">
        <v>674</v>
      </c>
      <c r="B222" s="252" t="s">
        <v>908</v>
      </c>
      <c r="D222" s="257"/>
      <c r="E222" s="252" t="s">
        <v>1017</v>
      </c>
      <c r="G222" s="495" t="s">
        <v>919</v>
      </c>
      <c r="H222" s="496"/>
    </row>
    <row r="223" spans="1:8" s="30" customFormat="1" ht="39.6" customHeight="1">
      <c r="A223" s="257"/>
      <c r="B223" s="252" t="s">
        <v>909</v>
      </c>
      <c r="D223" s="257"/>
      <c r="E223" s="252" t="s">
        <v>907</v>
      </c>
      <c r="G223" s="497" t="s">
        <v>1018</v>
      </c>
      <c r="H223" s="498"/>
    </row>
    <row r="224" spans="1:8" s="30" customFormat="1">
      <c r="A224" s="257"/>
      <c r="B224" s="252" t="s">
        <v>910</v>
      </c>
      <c r="D224" s="257"/>
      <c r="E224" s="252" t="s">
        <v>1019</v>
      </c>
      <c r="G224" s="487"/>
      <c r="H224" s="488"/>
    </row>
    <row r="225" spans="1:8" s="30" customFormat="1" ht="26.45" customHeight="1">
      <c r="A225" s="257"/>
      <c r="B225" s="252" t="s">
        <v>911</v>
      </c>
      <c r="D225" s="257"/>
      <c r="E225" s="252" t="s">
        <v>1020</v>
      </c>
      <c r="G225" s="489" t="s">
        <v>1021</v>
      </c>
      <c r="H225" s="490"/>
    </row>
    <row r="226" spans="1:8" s="30" customFormat="1">
      <c r="A226" s="257"/>
      <c r="B226" s="252" t="s">
        <v>912</v>
      </c>
      <c r="D226" s="257"/>
      <c r="E226" s="252" t="s">
        <v>911</v>
      </c>
      <c r="G226" s="487"/>
      <c r="H226" s="488"/>
    </row>
    <row r="227" spans="1:8" s="30" customFormat="1" ht="26.45" customHeight="1">
      <c r="A227" s="257"/>
      <c r="B227" s="252" t="s">
        <v>913</v>
      </c>
      <c r="D227" s="257"/>
      <c r="E227" s="252" t="s">
        <v>900</v>
      </c>
      <c r="G227" s="489" t="s">
        <v>1022</v>
      </c>
      <c r="H227" s="490"/>
    </row>
    <row r="228" spans="1:8" s="30" customFormat="1" ht="15" thickBot="1">
      <c r="A228" s="257"/>
      <c r="B228" s="252" t="s">
        <v>914</v>
      </c>
      <c r="D228" s="258"/>
      <c r="E228" s="253" t="s">
        <v>1023</v>
      </c>
      <c r="G228" s="487"/>
      <c r="H228" s="488"/>
    </row>
    <row r="229" spans="1:8" s="30" customFormat="1" ht="26.45" customHeight="1" thickBot="1">
      <c r="A229" s="257"/>
      <c r="B229" s="252" t="s">
        <v>915</v>
      </c>
      <c r="D229" s="495" t="s">
        <v>919</v>
      </c>
      <c r="E229" s="496"/>
      <c r="G229" s="489" t="s">
        <v>1024</v>
      </c>
      <c r="H229" s="490"/>
    </row>
    <row r="230" spans="1:8" s="30" customFormat="1" ht="26.45" customHeight="1">
      <c r="A230" s="257"/>
      <c r="B230" s="252" t="s">
        <v>916</v>
      </c>
      <c r="D230" s="497" t="s">
        <v>1025</v>
      </c>
      <c r="E230" s="498"/>
      <c r="G230" s="487"/>
      <c r="H230" s="488"/>
    </row>
    <row r="231" spans="1:8" s="30" customFormat="1">
      <c r="A231" s="257"/>
      <c r="B231" s="252" t="s">
        <v>917</v>
      </c>
      <c r="D231" s="487"/>
      <c r="E231" s="488"/>
      <c r="G231" s="489" t="s">
        <v>1026</v>
      </c>
      <c r="H231" s="490"/>
    </row>
    <row r="232" spans="1:8" s="30" customFormat="1" ht="26.45" customHeight="1" thickBot="1">
      <c r="A232" s="258"/>
      <c r="B232" s="253" t="s">
        <v>918</v>
      </c>
      <c r="D232" s="489" t="s">
        <v>1027</v>
      </c>
      <c r="E232" s="490"/>
      <c r="G232" s="487"/>
      <c r="H232" s="488"/>
    </row>
    <row r="233" spans="1:8" s="30" customFormat="1" ht="26.45" customHeight="1" thickBot="1">
      <c r="A233" s="495" t="s">
        <v>919</v>
      </c>
      <c r="B233" s="496"/>
      <c r="D233" s="487"/>
      <c r="E233" s="488"/>
      <c r="G233" s="489" t="s">
        <v>1028</v>
      </c>
      <c r="H233" s="490"/>
    </row>
    <row r="234" spans="1:8" s="30" customFormat="1" ht="39.6" customHeight="1">
      <c r="A234" s="497" t="s">
        <v>1029</v>
      </c>
      <c r="B234" s="498"/>
      <c r="D234" s="489" t="s">
        <v>1030</v>
      </c>
      <c r="E234" s="490"/>
      <c r="G234" s="487"/>
      <c r="H234" s="488"/>
    </row>
    <row r="235" spans="1:8" s="30" customFormat="1" ht="26.45" customHeight="1">
      <c r="A235" s="487"/>
      <c r="B235" s="488"/>
      <c r="D235" s="487"/>
      <c r="E235" s="488"/>
      <c r="G235" s="489" t="s">
        <v>1031</v>
      </c>
      <c r="H235" s="490"/>
    </row>
    <row r="236" spans="1:8" s="30" customFormat="1" ht="26.45" customHeight="1">
      <c r="A236" s="489" t="s">
        <v>1032</v>
      </c>
      <c r="B236" s="490"/>
      <c r="D236" s="489" t="s">
        <v>1033</v>
      </c>
      <c r="E236" s="490"/>
      <c r="G236" s="487"/>
      <c r="H236" s="488"/>
    </row>
    <row r="237" spans="1:8" s="30" customFormat="1" ht="26.45" customHeight="1" thickBot="1">
      <c r="A237" s="487"/>
      <c r="B237" s="488"/>
      <c r="D237" s="487"/>
      <c r="E237" s="488"/>
      <c r="G237" s="491" t="s">
        <v>1034</v>
      </c>
      <c r="H237" s="492"/>
    </row>
    <row r="238" spans="1:8" s="30" customFormat="1" ht="26.45" customHeight="1" thickBot="1">
      <c r="A238" s="489" t="s">
        <v>1035</v>
      </c>
      <c r="B238" s="490"/>
      <c r="D238" s="489" t="s">
        <v>1036</v>
      </c>
      <c r="E238" s="490"/>
      <c r="G238" s="255" t="s">
        <v>560</v>
      </c>
      <c r="H238" s="256" t="s">
        <v>934</v>
      </c>
    </row>
    <row r="239" spans="1:8" s="30" customFormat="1" ht="27" thickBot="1">
      <c r="A239" s="487"/>
      <c r="B239" s="488"/>
      <c r="D239" s="487"/>
      <c r="E239" s="488"/>
      <c r="G239" s="259" t="s">
        <v>937</v>
      </c>
      <c r="H239" s="247" t="s">
        <v>1037</v>
      </c>
    </row>
    <row r="240" spans="1:8" s="30" customFormat="1" ht="26.45" customHeight="1">
      <c r="A240" s="489" t="s">
        <v>1038</v>
      </c>
      <c r="B240" s="490"/>
      <c r="D240" s="489" t="s">
        <v>1039</v>
      </c>
      <c r="E240" s="490"/>
    </row>
    <row r="241" spans="1:8" s="30" customFormat="1">
      <c r="A241" s="487"/>
      <c r="B241" s="488"/>
      <c r="D241" s="487"/>
      <c r="E241" s="488"/>
    </row>
    <row r="242" spans="1:8" s="30" customFormat="1" ht="26.45" customHeight="1">
      <c r="A242" s="489" t="s">
        <v>1040</v>
      </c>
      <c r="B242" s="490"/>
      <c r="D242" s="489" t="s">
        <v>1041</v>
      </c>
      <c r="E242" s="490"/>
    </row>
    <row r="243" spans="1:8" s="30" customFormat="1">
      <c r="A243" s="487"/>
      <c r="B243" s="488"/>
      <c r="D243" s="487"/>
      <c r="E243" s="488"/>
    </row>
    <row r="244" spans="1:8" s="30" customFormat="1" ht="26.45" customHeight="1" thickBot="1">
      <c r="A244" s="491" t="s">
        <v>1042</v>
      </c>
      <c r="B244" s="492"/>
      <c r="D244" s="491" t="s">
        <v>1043</v>
      </c>
      <c r="E244" s="492"/>
    </row>
    <row r="245" spans="1:8" s="30" customFormat="1" ht="15" thickBot="1">
      <c r="A245" s="255" t="s">
        <v>560</v>
      </c>
      <c r="B245" s="256" t="s">
        <v>934</v>
      </c>
      <c r="D245" s="255" t="s">
        <v>560</v>
      </c>
      <c r="E245" s="256" t="s">
        <v>934</v>
      </c>
    </row>
    <row r="246" spans="1:8" s="30" customFormat="1" ht="40.15" thickBot="1">
      <c r="A246" s="259" t="s">
        <v>937</v>
      </c>
      <c r="B246" s="247" t="s">
        <v>1044</v>
      </c>
      <c r="D246" s="259" t="s">
        <v>937</v>
      </c>
      <c r="E246" s="247" t="s">
        <v>1045</v>
      </c>
    </row>
    <row r="247" spans="1:8" s="30" customFormat="1"/>
    <row r="248" spans="1:8" s="30" customFormat="1"/>
    <row r="249" spans="1:8" s="30" customFormat="1"/>
    <row r="250" spans="1:8" s="30" customFormat="1"/>
    <row r="251" spans="1:8" s="30" customFormat="1"/>
    <row r="252" spans="1:8" s="30" customFormat="1"/>
    <row r="253" spans="1:8" s="30" customFormat="1"/>
    <row r="254" spans="1:8" s="30" customFormat="1" ht="15" thickBot="1"/>
    <row r="255" spans="1:8" s="30" customFormat="1" ht="27" thickBot="1">
      <c r="A255" s="254" t="s">
        <v>882</v>
      </c>
      <c r="B255" s="245" t="s">
        <v>1046</v>
      </c>
      <c r="D255" s="254" t="s">
        <v>882</v>
      </c>
      <c r="E255" s="245" t="s">
        <v>1047</v>
      </c>
      <c r="G255" s="254" t="s">
        <v>882</v>
      </c>
      <c r="H255" s="245" t="s">
        <v>1048</v>
      </c>
    </row>
    <row r="256" spans="1:8" s="30" customFormat="1">
      <c r="A256" s="493" t="s">
        <v>886</v>
      </c>
      <c r="B256" s="246" t="s">
        <v>1009</v>
      </c>
      <c r="D256" s="493" t="s">
        <v>886</v>
      </c>
      <c r="E256" s="246" t="s">
        <v>1009</v>
      </c>
      <c r="G256" s="493" t="s">
        <v>886</v>
      </c>
      <c r="H256" s="246" t="s">
        <v>1009</v>
      </c>
    </row>
    <row r="257" spans="1:8" s="30" customFormat="1" ht="15" thickBot="1">
      <c r="A257" s="494"/>
      <c r="B257" s="247" t="s">
        <v>698</v>
      </c>
      <c r="D257" s="494"/>
      <c r="E257" s="247" t="s">
        <v>698</v>
      </c>
      <c r="G257" s="494"/>
      <c r="H257" s="247" t="s">
        <v>698</v>
      </c>
    </row>
    <row r="258" spans="1:8" s="30" customFormat="1">
      <c r="A258" s="493" t="s">
        <v>890</v>
      </c>
      <c r="B258" s="260" t="s">
        <v>1010</v>
      </c>
      <c r="D258" s="493" t="s">
        <v>890</v>
      </c>
      <c r="E258" s="260" t="s">
        <v>1010</v>
      </c>
      <c r="G258" s="493" t="s">
        <v>890</v>
      </c>
      <c r="H258" s="260" t="s">
        <v>1010</v>
      </c>
    </row>
    <row r="259" spans="1:8" s="30" customFormat="1">
      <c r="A259" s="505"/>
      <c r="B259" s="260" t="s">
        <v>1049</v>
      </c>
      <c r="D259" s="505"/>
      <c r="E259" s="260" t="s">
        <v>1049</v>
      </c>
      <c r="G259" s="505"/>
      <c r="H259" s="260" t="s">
        <v>1049</v>
      </c>
    </row>
    <row r="260" spans="1:8" s="30" customFormat="1" ht="15" thickBot="1">
      <c r="A260" s="494"/>
      <c r="B260" s="248" t="s">
        <v>1012</v>
      </c>
      <c r="D260" s="494"/>
      <c r="E260" s="248" t="s">
        <v>1012</v>
      </c>
      <c r="G260" s="494"/>
      <c r="H260" s="248" t="s">
        <v>1012</v>
      </c>
    </row>
    <row r="261" spans="1:8" s="30" customFormat="1" ht="15" thickBot="1">
      <c r="A261" s="255" t="s">
        <v>892</v>
      </c>
      <c r="B261" s="256" t="s">
        <v>893</v>
      </c>
      <c r="D261" s="255" t="s">
        <v>892</v>
      </c>
      <c r="E261" s="256" t="s">
        <v>893</v>
      </c>
      <c r="G261" s="255" t="s">
        <v>892</v>
      </c>
      <c r="H261" s="256" t="s">
        <v>893</v>
      </c>
    </row>
    <row r="262" spans="1:8" s="30" customFormat="1">
      <c r="A262" s="249" t="s">
        <v>713</v>
      </c>
      <c r="B262" s="252" t="s">
        <v>895</v>
      </c>
      <c r="D262" s="249" t="s">
        <v>1050</v>
      </c>
      <c r="E262" s="252" t="s">
        <v>895</v>
      </c>
      <c r="G262" s="249" t="s">
        <v>1050</v>
      </c>
      <c r="H262" s="252" t="s">
        <v>895</v>
      </c>
    </row>
    <row r="263" spans="1:8" s="30" customFormat="1">
      <c r="A263" s="249" t="s">
        <v>1051</v>
      </c>
      <c r="B263" s="252" t="s">
        <v>901</v>
      </c>
      <c r="D263" s="249" t="s">
        <v>1052</v>
      </c>
      <c r="E263" s="252" t="s">
        <v>900</v>
      </c>
      <c r="G263" s="249" t="s">
        <v>1052</v>
      </c>
      <c r="H263" s="252" t="s">
        <v>900</v>
      </c>
    </row>
    <row r="264" spans="1:8" s="30" customFormat="1">
      <c r="A264" s="249" t="s">
        <v>674</v>
      </c>
      <c r="B264" s="252" t="s">
        <v>898</v>
      </c>
      <c r="D264" s="249" t="s">
        <v>899</v>
      </c>
      <c r="E264" s="252" t="s">
        <v>1053</v>
      </c>
      <c r="G264" s="249" t="s">
        <v>899</v>
      </c>
      <c r="H264" s="252" t="s">
        <v>1054</v>
      </c>
    </row>
    <row r="265" spans="1:8" s="30" customFormat="1" ht="15" thickBot="1">
      <c r="A265" s="249" t="s">
        <v>1055</v>
      </c>
      <c r="B265" s="252" t="s">
        <v>1056</v>
      </c>
      <c r="D265" s="249" t="s">
        <v>663</v>
      </c>
      <c r="E265" s="252" t="s">
        <v>901</v>
      </c>
      <c r="G265" s="259" t="s">
        <v>663</v>
      </c>
      <c r="H265" s="253" t="s">
        <v>1057</v>
      </c>
    </row>
    <row r="266" spans="1:8" s="30" customFormat="1" ht="15" thickBot="1">
      <c r="A266" s="249" t="s">
        <v>672</v>
      </c>
      <c r="B266" s="252" t="s">
        <v>903</v>
      </c>
      <c r="D266" s="257"/>
      <c r="E266" s="252" t="s">
        <v>903</v>
      </c>
      <c r="G266" s="495" t="s">
        <v>919</v>
      </c>
      <c r="H266" s="496"/>
    </row>
    <row r="267" spans="1:8" s="30" customFormat="1" ht="26.45" customHeight="1">
      <c r="A267" s="249" t="s">
        <v>670</v>
      </c>
      <c r="B267" s="252" t="s">
        <v>907</v>
      </c>
      <c r="D267" s="257"/>
      <c r="E267" s="252" t="s">
        <v>907</v>
      </c>
      <c r="G267" s="506" t="s">
        <v>1058</v>
      </c>
      <c r="H267" s="507"/>
    </row>
    <row r="268" spans="1:8" s="30" customFormat="1">
      <c r="A268" s="250"/>
      <c r="B268" s="252" t="s">
        <v>1059</v>
      </c>
      <c r="D268" s="257"/>
      <c r="E268" s="252" t="s">
        <v>908</v>
      </c>
      <c r="G268" s="485"/>
      <c r="H268" s="486"/>
    </row>
    <row r="269" spans="1:8" s="30" customFormat="1" ht="26.45" customHeight="1">
      <c r="A269" s="250"/>
      <c r="B269" s="252" t="s">
        <v>1060</v>
      </c>
      <c r="D269" s="257"/>
      <c r="E269" s="252" t="s">
        <v>1061</v>
      </c>
      <c r="G269" s="483" t="s">
        <v>1062</v>
      </c>
      <c r="H269" s="484"/>
    </row>
    <row r="270" spans="1:8" s="30" customFormat="1">
      <c r="A270" s="250"/>
      <c r="B270" s="252" t="s">
        <v>918</v>
      </c>
      <c r="D270" s="257"/>
      <c r="E270" s="252" t="s">
        <v>1063</v>
      </c>
      <c r="G270" s="485"/>
      <c r="H270" s="486"/>
    </row>
    <row r="271" spans="1:8" s="30" customFormat="1" ht="26.45" customHeight="1">
      <c r="A271" s="250"/>
      <c r="B271" s="252" t="s">
        <v>1064</v>
      </c>
      <c r="D271" s="257"/>
      <c r="E271" s="252" t="s">
        <v>1017</v>
      </c>
      <c r="G271" s="483" t="s">
        <v>1065</v>
      </c>
      <c r="H271" s="484"/>
    </row>
    <row r="272" spans="1:8" s="30" customFormat="1" ht="15" thickBot="1">
      <c r="A272" s="250"/>
      <c r="B272" s="252" t="s">
        <v>1066</v>
      </c>
      <c r="D272" s="258"/>
      <c r="E272" s="253" t="s">
        <v>1067</v>
      </c>
      <c r="G272" s="485"/>
      <c r="H272" s="486"/>
    </row>
    <row r="273" spans="1:8" s="30" customFormat="1" ht="26.45" customHeight="1" thickBot="1">
      <c r="A273" s="250"/>
      <c r="B273" s="252" t="s">
        <v>1068</v>
      </c>
      <c r="D273" s="495" t="s">
        <v>919</v>
      </c>
      <c r="E273" s="496"/>
      <c r="G273" s="483" t="s">
        <v>1069</v>
      </c>
      <c r="H273" s="484"/>
    </row>
    <row r="274" spans="1:8" s="30" customFormat="1" ht="26.45" customHeight="1" thickBot="1">
      <c r="A274" s="251"/>
      <c r="B274" s="253" t="s">
        <v>1070</v>
      </c>
      <c r="D274" s="506" t="s">
        <v>1071</v>
      </c>
      <c r="E274" s="507"/>
      <c r="G274" s="485"/>
      <c r="H274" s="486"/>
    </row>
    <row r="275" spans="1:8" s="30" customFormat="1" ht="26.45" customHeight="1" thickBot="1">
      <c r="A275" s="495" t="s">
        <v>919</v>
      </c>
      <c r="B275" s="496"/>
      <c r="D275" s="485"/>
      <c r="E275" s="486"/>
      <c r="G275" s="483" t="s">
        <v>1072</v>
      </c>
      <c r="H275" s="484"/>
    </row>
    <row r="276" spans="1:8" s="30" customFormat="1" ht="39.6" customHeight="1">
      <c r="A276" s="506" t="s">
        <v>1073</v>
      </c>
      <c r="B276" s="507"/>
      <c r="D276" s="499" t="s">
        <v>1074</v>
      </c>
      <c r="E276" s="500"/>
      <c r="G276" s="485"/>
      <c r="H276" s="486"/>
    </row>
    <row r="277" spans="1:8" s="30" customFormat="1" ht="26.45" customHeight="1" thickBot="1">
      <c r="A277" s="483" t="s">
        <v>1075</v>
      </c>
      <c r="B277" s="484"/>
      <c r="D277" s="499" t="s">
        <v>1076</v>
      </c>
      <c r="E277" s="500"/>
      <c r="G277" s="503" t="s">
        <v>1077</v>
      </c>
      <c r="H277" s="504"/>
    </row>
    <row r="278" spans="1:8" s="30" customFormat="1" ht="15" thickBot="1">
      <c r="A278" s="485"/>
      <c r="B278" s="486"/>
      <c r="D278" s="499" t="s">
        <v>1078</v>
      </c>
      <c r="E278" s="500"/>
      <c r="G278" s="255" t="s">
        <v>560</v>
      </c>
      <c r="H278" s="256" t="s">
        <v>934</v>
      </c>
    </row>
    <row r="279" spans="1:8" s="30" customFormat="1" ht="26.45" customHeight="1" thickBot="1">
      <c r="A279" s="483" t="s">
        <v>1079</v>
      </c>
      <c r="B279" s="484"/>
      <c r="D279" s="499" t="s">
        <v>1080</v>
      </c>
      <c r="E279" s="500"/>
      <c r="G279" s="259" t="s">
        <v>937</v>
      </c>
      <c r="H279" s="247" t="s">
        <v>1081</v>
      </c>
    </row>
    <row r="280" spans="1:8" s="30" customFormat="1" ht="15" thickBot="1">
      <c r="A280" s="485"/>
      <c r="B280" s="486"/>
      <c r="D280" s="501" t="s">
        <v>1082</v>
      </c>
      <c r="E280" s="502"/>
    </row>
    <row r="281" spans="1:8" s="30" customFormat="1" ht="26.45" customHeight="1" thickBot="1">
      <c r="A281" s="483" t="s">
        <v>1083</v>
      </c>
      <c r="B281" s="484"/>
      <c r="D281" s="255" t="s">
        <v>560</v>
      </c>
      <c r="E281" s="256" t="s">
        <v>934</v>
      </c>
    </row>
    <row r="282" spans="1:8" s="30" customFormat="1" ht="40.15" thickBot="1">
      <c r="A282" s="485"/>
      <c r="B282" s="486"/>
      <c r="D282" s="259" t="s">
        <v>937</v>
      </c>
      <c r="E282" s="247" t="s">
        <v>1084</v>
      </c>
    </row>
    <row r="283" spans="1:8" s="30" customFormat="1" ht="26.45" customHeight="1">
      <c r="A283" s="483" t="s">
        <v>1085</v>
      </c>
      <c r="B283" s="484"/>
    </row>
    <row r="284" spans="1:8" s="30" customFormat="1">
      <c r="A284" s="485"/>
      <c r="B284" s="486"/>
    </row>
    <row r="285" spans="1:8" s="30" customFormat="1" ht="26.45" customHeight="1">
      <c r="A285" s="483" t="s">
        <v>1086</v>
      </c>
      <c r="B285" s="484"/>
    </row>
    <row r="286" spans="1:8" s="30" customFormat="1">
      <c r="A286" s="485"/>
      <c r="B286" s="486"/>
    </row>
    <row r="287" spans="1:8" s="30" customFormat="1" ht="26.45" customHeight="1">
      <c r="A287" s="483" t="s">
        <v>1087</v>
      </c>
      <c r="B287" s="484"/>
    </row>
    <row r="288" spans="1:8" s="30" customFormat="1">
      <c r="A288" s="485"/>
      <c r="B288" s="486"/>
    </row>
    <row r="289" spans="1:5" s="30" customFormat="1" ht="26.45" customHeight="1" thickBot="1">
      <c r="A289" s="503" t="s">
        <v>1088</v>
      </c>
      <c r="B289" s="504"/>
    </row>
    <row r="290" spans="1:5" s="30" customFormat="1" ht="15" thickBot="1">
      <c r="A290" s="255" t="s">
        <v>560</v>
      </c>
      <c r="B290" s="256" t="s">
        <v>934</v>
      </c>
    </row>
    <row r="291" spans="1:5" s="30" customFormat="1" ht="40.15" thickBot="1">
      <c r="A291" s="259" t="s">
        <v>937</v>
      </c>
      <c r="B291" s="247" t="s">
        <v>1089</v>
      </c>
    </row>
    <row r="292" spans="1:5" s="30" customFormat="1"/>
    <row r="293" spans="1:5" s="30" customFormat="1"/>
    <row r="294" spans="1:5" s="30" customFormat="1"/>
    <row r="295" spans="1:5" s="30" customFormat="1"/>
    <row r="296" spans="1:5" s="30" customFormat="1"/>
    <row r="297" spans="1:5" s="30" customFormat="1"/>
    <row r="298" spans="1:5" s="30" customFormat="1"/>
    <row r="299" spans="1:5" s="30" customFormat="1" ht="15" thickBot="1"/>
    <row r="300" spans="1:5" s="30" customFormat="1" ht="27" thickBot="1">
      <c r="A300" s="254" t="s">
        <v>882</v>
      </c>
      <c r="B300" s="245" t="s">
        <v>1090</v>
      </c>
      <c r="D300" s="254" t="s">
        <v>882</v>
      </c>
      <c r="E300" s="245" t="s">
        <v>1091</v>
      </c>
    </row>
    <row r="301" spans="1:5" s="30" customFormat="1" ht="15" thickBot="1">
      <c r="A301" s="255" t="s">
        <v>886</v>
      </c>
      <c r="B301" s="247" t="s">
        <v>985</v>
      </c>
      <c r="D301" s="255" t="s">
        <v>886</v>
      </c>
      <c r="E301" s="247" t="s">
        <v>985</v>
      </c>
    </row>
    <row r="302" spans="1:5" s="30" customFormat="1">
      <c r="A302" s="493" t="s">
        <v>890</v>
      </c>
      <c r="B302" s="260" t="s">
        <v>891</v>
      </c>
      <c r="D302" s="493" t="s">
        <v>890</v>
      </c>
      <c r="E302" s="260" t="s">
        <v>891</v>
      </c>
    </row>
    <row r="303" spans="1:5" s="30" customFormat="1" ht="15" thickBot="1">
      <c r="A303" s="494"/>
      <c r="B303" s="248" t="s">
        <v>894</v>
      </c>
      <c r="D303" s="494"/>
      <c r="E303" s="248" t="s">
        <v>894</v>
      </c>
    </row>
    <row r="304" spans="1:5" s="30" customFormat="1" ht="15" thickBot="1">
      <c r="A304" s="255" t="s">
        <v>892</v>
      </c>
      <c r="B304" s="256" t="s">
        <v>893</v>
      </c>
      <c r="D304" s="255" t="s">
        <v>892</v>
      </c>
      <c r="E304" s="256" t="s">
        <v>893</v>
      </c>
    </row>
    <row r="305" spans="1:5" s="30" customFormat="1">
      <c r="A305" s="249" t="s">
        <v>1050</v>
      </c>
      <c r="B305" s="252" t="s">
        <v>895</v>
      </c>
      <c r="D305" s="249" t="s">
        <v>1092</v>
      </c>
      <c r="E305" s="252" t="s">
        <v>895</v>
      </c>
    </row>
    <row r="306" spans="1:5" s="30" customFormat="1">
      <c r="A306" s="249" t="s">
        <v>1052</v>
      </c>
      <c r="B306" s="252" t="s">
        <v>898</v>
      </c>
      <c r="D306" s="249" t="s">
        <v>1093</v>
      </c>
      <c r="E306" s="252" t="s">
        <v>1094</v>
      </c>
    </row>
    <row r="307" spans="1:5" s="30" customFormat="1">
      <c r="A307" s="249" t="s">
        <v>896</v>
      </c>
      <c r="B307" s="252" t="s">
        <v>900</v>
      </c>
      <c r="D307" s="249" t="s">
        <v>1095</v>
      </c>
      <c r="E307" s="252" t="s">
        <v>1096</v>
      </c>
    </row>
    <row r="308" spans="1:5" s="30" customFormat="1">
      <c r="A308" s="249" t="s">
        <v>672</v>
      </c>
      <c r="B308" s="252" t="s">
        <v>901</v>
      </c>
      <c r="D308" s="249" t="s">
        <v>648</v>
      </c>
      <c r="E308" s="252" t="s">
        <v>1097</v>
      </c>
    </row>
    <row r="309" spans="1:5" s="30" customFormat="1" ht="15" thickBot="1">
      <c r="A309" s="249" t="s">
        <v>1051</v>
      </c>
      <c r="B309" s="252" t="s">
        <v>903</v>
      </c>
      <c r="D309" s="259" t="s">
        <v>1051</v>
      </c>
      <c r="E309" s="253" t="s">
        <v>1098</v>
      </c>
    </row>
    <row r="310" spans="1:5" s="30" customFormat="1" ht="15" thickBot="1">
      <c r="A310" s="249" t="s">
        <v>674</v>
      </c>
      <c r="B310" s="252" t="s">
        <v>905</v>
      </c>
      <c r="D310" s="495" t="s">
        <v>919</v>
      </c>
      <c r="E310" s="496"/>
    </row>
    <row r="311" spans="1:5" s="30" customFormat="1" ht="26.45" customHeight="1">
      <c r="A311" s="257"/>
      <c r="B311" s="252" t="s">
        <v>907</v>
      </c>
      <c r="D311" s="497" t="s">
        <v>1099</v>
      </c>
      <c r="E311" s="498"/>
    </row>
    <row r="312" spans="1:5" s="30" customFormat="1">
      <c r="A312" s="257"/>
      <c r="B312" s="252" t="s">
        <v>1100</v>
      </c>
      <c r="D312" s="487"/>
      <c r="E312" s="488"/>
    </row>
    <row r="313" spans="1:5" s="30" customFormat="1" ht="26.45" customHeight="1">
      <c r="A313" s="257"/>
      <c r="B313" s="252" t="s">
        <v>913</v>
      </c>
      <c r="D313" s="489" t="s">
        <v>1101</v>
      </c>
      <c r="E313" s="490"/>
    </row>
    <row r="314" spans="1:5" s="30" customFormat="1">
      <c r="A314" s="257"/>
      <c r="B314" s="252" t="s">
        <v>1102</v>
      </c>
      <c r="D314" s="487"/>
      <c r="E314" s="488"/>
    </row>
    <row r="315" spans="1:5" s="30" customFormat="1" ht="26.45" customHeight="1">
      <c r="A315" s="257"/>
      <c r="B315" s="252" t="s">
        <v>1060</v>
      </c>
      <c r="D315" s="489" t="s">
        <v>1103</v>
      </c>
      <c r="E315" s="490"/>
    </row>
    <row r="316" spans="1:5" s="30" customFormat="1">
      <c r="A316" s="257"/>
      <c r="B316" s="252" t="s">
        <v>918</v>
      </c>
      <c r="D316" s="487"/>
      <c r="E316" s="488"/>
    </row>
    <row r="317" spans="1:5" s="30" customFormat="1" ht="26.45" customHeight="1" thickBot="1">
      <c r="A317" s="258"/>
      <c r="B317" s="253" t="s">
        <v>1068</v>
      </c>
      <c r="D317" s="489" t="s">
        <v>1104</v>
      </c>
      <c r="E317" s="490"/>
    </row>
    <row r="318" spans="1:5" s="30" customFormat="1" ht="15" thickBot="1">
      <c r="A318" s="495" t="s">
        <v>919</v>
      </c>
      <c r="B318" s="496"/>
      <c r="D318" s="487"/>
      <c r="E318" s="488"/>
    </row>
    <row r="319" spans="1:5" s="30" customFormat="1" ht="26.45" customHeight="1" thickBot="1">
      <c r="A319" s="497" t="s">
        <v>1105</v>
      </c>
      <c r="B319" s="498"/>
      <c r="D319" s="491" t="s">
        <v>1106</v>
      </c>
      <c r="E319" s="492"/>
    </row>
    <row r="320" spans="1:5" s="30" customFormat="1" ht="15" thickBot="1">
      <c r="A320" s="487"/>
      <c r="B320" s="488"/>
      <c r="D320" s="255" t="s">
        <v>560</v>
      </c>
      <c r="E320" s="256" t="s">
        <v>934</v>
      </c>
    </row>
    <row r="321" spans="1:5" s="30" customFormat="1" ht="26.45" customHeight="1" thickBot="1">
      <c r="A321" s="489" t="s">
        <v>1107</v>
      </c>
      <c r="B321" s="490"/>
      <c r="D321" s="259" t="s">
        <v>1108</v>
      </c>
      <c r="E321" s="247" t="s">
        <v>1109</v>
      </c>
    </row>
    <row r="322" spans="1:5" s="30" customFormat="1">
      <c r="A322" s="487"/>
      <c r="B322" s="488"/>
    </row>
    <row r="323" spans="1:5" s="30" customFormat="1" ht="26.45" customHeight="1">
      <c r="A323" s="489" t="s">
        <v>1110</v>
      </c>
      <c r="B323" s="490"/>
    </row>
    <row r="324" spans="1:5" s="30" customFormat="1">
      <c r="A324" s="487"/>
      <c r="B324" s="488"/>
    </row>
    <row r="325" spans="1:5" s="30" customFormat="1" ht="26.45" customHeight="1">
      <c r="A325" s="489" t="s">
        <v>1111</v>
      </c>
      <c r="B325" s="490"/>
    </row>
    <row r="326" spans="1:5" s="30" customFormat="1">
      <c r="A326" s="487"/>
      <c r="B326" s="488"/>
    </row>
    <row r="327" spans="1:5" s="30" customFormat="1" ht="26.45" customHeight="1">
      <c r="A327" s="489" t="s">
        <v>1112</v>
      </c>
      <c r="B327" s="490"/>
    </row>
    <row r="328" spans="1:5" s="30" customFormat="1">
      <c r="A328" s="487"/>
      <c r="B328" s="488"/>
    </row>
    <row r="329" spans="1:5" s="30" customFormat="1" ht="26.45" customHeight="1">
      <c r="A329" s="489" t="s">
        <v>1113</v>
      </c>
      <c r="B329" s="490"/>
    </row>
    <row r="330" spans="1:5" s="30" customFormat="1">
      <c r="A330" s="487"/>
      <c r="B330" s="488"/>
    </row>
    <row r="331" spans="1:5" s="30" customFormat="1" ht="26.45" customHeight="1" thickBot="1">
      <c r="A331" s="491" t="s">
        <v>1114</v>
      </c>
      <c r="B331" s="492"/>
    </row>
    <row r="332" spans="1:5" s="30" customFormat="1" ht="15" thickBot="1">
      <c r="A332" s="255" t="s">
        <v>560</v>
      </c>
      <c r="B332" s="256" t="s">
        <v>934</v>
      </c>
    </row>
    <row r="333" spans="1:5" s="30" customFormat="1" ht="40.15" thickBot="1">
      <c r="A333" s="259" t="s">
        <v>937</v>
      </c>
      <c r="B333" s="247" t="s">
        <v>1115</v>
      </c>
    </row>
  </sheetData>
  <mergeCells count="239">
    <mergeCell ref="A43:B43"/>
    <mergeCell ref="A44:B44"/>
    <mergeCell ref="A45:B45"/>
    <mergeCell ref="A46:B46"/>
    <mergeCell ref="A47:B47"/>
    <mergeCell ref="A48:B48"/>
    <mergeCell ref="A15:A16"/>
    <mergeCell ref="A38:B38"/>
    <mergeCell ref="A39:B39"/>
    <mergeCell ref="A40:B40"/>
    <mergeCell ref="A41:B41"/>
    <mergeCell ref="A42:B42"/>
    <mergeCell ref="G15:G16"/>
    <mergeCell ref="G17:G18"/>
    <mergeCell ref="G39:H39"/>
    <mergeCell ref="G40:H40"/>
    <mergeCell ref="G41:H41"/>
    <mergeCell ref="D15:D16"/>
    <mergeCell ref="D38:E38"/>
    <mergeCell ref="D39:E39"/>
    <mergeCell ref="D40:E40"/>
    <mergeCell ref="D41:E41"/>
    <mergeCell ref="G42:H42"/>
    <mergeCell ref="G43:H43"/>
    <mergeCell ref="G44:H44"/>
    <mergeCell ref="G45:H45"/>
    <mergeCell ref="G46:H46"/>
    <mergeCell ref="G47:H47"/>
    <mergeCell ref="D43:E43"/>
    <mergeCell ref="D44:E44"/>
    <mergeCell ref="D45:E45"/>
    <mergeCell ref="D46:E46"/>
    <mergeCell ref="D47:E47"/>
    <mergeCell ref="D42:E42"/>
    <mergeCell ref="D91:E91"/>
    <mergeCell ref="D92:E92"/>
    <mergeCell ref="D93:E93"/>
    <mergeCell ref="D94:E94"/>
    <mergeCell ref="D95:E95"/>
    <mergeCell ref="G48:H48"/>
    <mergeCell ref="A87:B87"/>
    <mergeCell ref="A88:B88"/>
    <mergeCell ref="A89:B89"/>
    <mergeCell ref="A90:B90"/>
    <mergeCell ref="A91:B91"/>
    <mergeCell ref="A49:B49"/>
    <mergeCell ref="A50:B50"/>
    <mergeCell ref="A51:B51"/>
    <mergeCell ref="A52:B52"/>
    <mergeCell ref="A53:B53"/>
    <mergeCell ref="A55:A57"/>
    <mergeCell ref="A140:B140"/>
    <mergeCell ref="D138:E138"/>
    <mergeCell ref="D139:E139"/>
    <mergeCell ref="D140:E140"/>
    <mergeCell ref="D141:E141"/>
    <mergeCell ref="D102:E102"/>
    <mergeCell ref="G65:G69"/>
    <mergeCell ref="G91:H91"/>
    <mergeCell ref="G92:H92"/>
    <mergeCell ref="A116:A117"/>
    <mergeCell ref="A139:B139"/>
    <mergeCell ref="G116:G117"/>
    <mergeCell ref="G139:H139"/>
    <mergeCell ref="D96:E96"/>
    <mergeCell ref="D97:E97"/>
    <mergeCell ref="D98:E98"/>
    <mergeCell ref="D99:E99"/>
    <mergeCell ref="D100:E100"/>
    <mergeCell ref="D101:E101"/>
    <mergeCell ref="A92:B92"/>
    <mergeCell ref="B94:B96"/>
    <mergeCell ref="D65:D67"/>
    <mergeCell ref="D89:E89"/>
    <mergeCell ref="D90:E90"/>
    <mergeCell ref="G146:H146"/>
    <mergeCell ref="G147:H147"/>
    <mergeCell ref="G148:H148"/>
    <mergeCell ref="G149:H149"/>
    <mergeCell ref="G150:H150"/>
    <mergeCell ref="G151:H151"/>
    <mergeCell ref="G140:H140"/>
    <mergeCell ref="G141:H141"/>
    <mergeCell ref="G142:H142"/>
    <mergeCell ref="G143:H143"/>
    <mergeCell ref="G144:H144"/>
    <mergeCell ref="G145:H145"/>
    <mergeCell ref="D190:E190"/>
    <mergeCell ref="D191:E191"/>
    <mergeCell ref="A190:B190"/>
    <mergeCell ref="A191:B191"/>
    <mergeCell ref="A192:B192"/>
    <mergeCell ref="A193:B193"/>
    <mergeCell ref="G190:H190"/>
    <mergeCell ref="G191:H191"/>
    <mergeCell ref="G192:H192"/>
    <mergeCell ref="G193:H193"/>
    <mergeCell ref="G152:H152"/>
    <mergeCell ref="G153:H153"/>
    <mergeCell ref="G154:H154"/>
    <mergeCell ref="A165:A166"/>
    <mergeCell ref="A188:B188"/>
    <mergeCell ref="A189:B189"/>
    <mergeCell ref="G187:H187"/>
    <mergeCell ref="G188:H188"/>
    <mergeCell ref="G189:H189"/>
    <mergeCell ref="D166:D167"/>
    <mergeCell ref="D188:E188"/>
    <mergeCell ref="D189:E189"/>
    <mergeCell ref="G194:H194"/>
    <mergeCell ref="G195:H195"/>
    <mergeCell ref="D192:E192"/>
    <mergeCell ref="D193:E193"/>
    <mergeCell ref="D194:E194"/>
    <mergeCell ref="D195:E195"/>
    <mergeCell ref="G196:H196"/>
    <mergeCell ref="A211:A212"/>
    <mergeCell ref="A233:B233"/>
    <mergeCell ref="A194:B194"/>
    <mergeCell ref="A195:B195"/>
    <mergeCell ref="D196:E196"/>
    <mergeCell ref="D197:E197"/>
    <mergeCell ref="A196:B196"/>
    <mergeCell ref="A197:B197"/>
    <mergeCell ref="A198:B198"/>
    <mergeCell ref="A199:B199"/>
    <mergeCell ref="A201:A203"/>
    <mergeCell ref="G232:H232"/>
    <mergeCell ref="G233:H233"/>
    <mergeCell ref="A243:B243"/>
    <mergeCell ref="A244:B244"/>
    <mergeCell ref="D211:D212"/>
    <mergeCell ref="D229:E229"/>
    <mergeCell ref="D230:E230"/>
    <mergeCell ref="D231:E231"/>
    <mergeCell ref="D232:E232"/>
    <mergeCell ref="D233:E233"/>
    <mergeCell ref="D234:E234"/>
    <mergeCell ref="D235:E235"/>
    <mergeCell ref="A237:B237"/>
    <mergeCell ref="A238:B238"/>
    <mergeCell ref="A239:B239"/>
    <mergeCell ref="A240:B240"/>
    <mergeCell ref="A241:B241"/>
    <mergeCell ref="A242:B242"/>
    <mergeCell ref="A234:B234"/>
    <mergeCell ref="A235:B235"/>
    <mergeCell ref="A236:B236"/>
    <mergeCell ref="D236:E236"/>
    <mergeCell ref="G237:H237"/>
    <mergeCell ref="D243:E243"/>
    <mergeCell ref="D244:E244"/>
    <mergeCell ref="G211:G212"/>
    <mergeCell ref="G222:H222"/>
    <mergeCell ref="G223:H223"/>
    <mergeCell ref="G224:H224"/>
    <mergeCell ref="G225:H225"/>
    <mergeCell ref="G226:H226"/>
    <mergeCell ref="G227:H227"/>
    <mergeCell ref="G228:H228"/>
    <mergeCell ref="D237:E237"/>
    <mergeCell ref="D238:E238"/>
    <mergeCell ref="D239:E239"/>
    <mergeCell ref="D240:E240"/>
    <mergeCell ref="D241:E241"/>
    <mergeCell ref="D242:E242"/>
    <mergeCell ref="G229:H229"/>
    <mergeCell ref="G230:H230"/>
    <mergeCell ref="G231:H231"/>
    <mergeCell ref="G234:H234"/>
    <mergeCell ref="G235:H235"/>
    <mergeCell ref="G236:H236"/>
    <mergeCell ref="G256:G257"/>
    <mergeCell ref="G258:G260"/>
    <mergeCell ref="G266:H266"/>
    <mergeCell ref="G267:H267"/>
    <mergeCell ref="G268:H268"/>
    <mergeCell ref="A285:B285"/>
    <mergeCell ref="A286:B286"/>
    <mergeCell ref="A287:B287"/>
    <mergeCell ref="A288:B288"/>
    <mergeCell ref="D256:D257"/>
    <mergeCell ref="D258:D260"/>
    <mergeCell ref="D273:E273"/>
    <mergeCell ref="D274:E274"/>
    <mergeCell ref="D275:E275"/>
    <mergeCell ref="A279:B279"/>
    <mergeCell ref="A280:B280"/>
    <mergeCell ref="A281:B281"/>
    <mergeCell ref="A282:B282"/>
    <mergeCell ref="A283:B283"/>
    <mergeCell ref="A284:B284"/>
    <mergeCell ref="A256:A257"/>
    <mergeCell ref="A258:A260"/>
    <mergeCell ref="A275:B275"/>
    <mergeCell ref="A276:B276"/>
    <mergeCell ref="G269:H269"/>
    <mergeCell ref="G270:H270"/>
    <mergeCell ref="G271:H271"/>
    <mergeCell ref="G272:H272"/>
    <mergeCell ref="G273:H273"/>
    <mergeCell ref="G274:H274"/>
    <mergeCell ref="D276:E276"/>
    <mergeCell ref="D277:E277"/>
    <mergeCell ref="D278:E278"/>
    <mergeCell ref="G275:H275"/>
    <mergeCell ref="G276:H276"/>
    <mergeCell ref="G277:H277"/>
    <mergeCell ref="D302:D303"/>
    <mergeCell ref="D310:E310"/>
    <mergeCell ref="D311:E311"/>
    <mergeCell ref="D312:E312"/>
    <mergeCell ref="D279:E279"/>
    <mergeCell ref="D280:E280"/>
    <mergeCell ref="A289:B289"/>
    <mergeCell ref="D319:E319"/>
    <mergeCell ref="D313:E313"/>
    <mergeCell ref="D314:E314"/>
    <mergeCell ref="D315:E315"/>
    <mergeCell ref="D316:E316"/>
    <mergeCell ref="D317:E317"/>
    <mergeCell ref="D318:E318"/>
    <mergeCell ref="A277:B277"/>
    <mergeCell ref="A278:B278"/>
    <mergeCell ref="A328:B328"/>
    <mergeCell ref="A329:B329"/>
    <mergeCell ref="A330:B330"/>
    <mergeCell ref="A331:B331"/>
    <mergeCell ref="A320:B320"/>
    <mergeCell ref="A321:B321"/>
    <mergeCell ref="A322:B322"/>
    <mergeCell ref="A323:B323"/>
    <mergeCell ref="A324:B324"/>
    <mergeCell ref="A325:B325"/>
    <mergeCell ref="A326:B326"/>
    <mergeCell ref="A327:B327"/>
    <mergeCell ref="A302:A303"/>
    <mergeCell ref="A318:B318"/>
    <mergeCell ref="A319:B319"/>
  </mergeCells>
  <pageMargins left="0.7" right="0.7" top="0.75" bottom="0.75" header="0.3" footer="0.3"/>
  <pageSetup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61F34-B3D9-4164-BFFE-F30D1EE7A1AA}">
  <sheetPr>
    <tabColor rgb="FF00B050"/>
  </sheetPr>
  <dimension ref="A1:J19"/>
  <sheetViews>
    <sheetView zoomScale="48" zoomScaleNormal="80" workbookViewId="0"/>
  </sheetViews>
  <sheetFormatPr defaultColWidth="11.42578125" defaultRowHeight="14.45"/>
  <sheetData>
    <row r="1" spans="1:10" s="158" customFormat="1" ht="23.1" customHeight="1">
      <c r="A1" s="157" t="s">
        <v>1116</v>
      </c>
      <c r="B1" s="630"/>
      <c r="C1" s="630"/>
      <c r="D1" s="630"/>
      <c r="E1" s="630"/>
      <c r="F1" s="630"/>
      <c r="G1" s="630"/>
      <c r="H1" s="630"/>
      <c r="I1" s="630"/>
      <c r="J1" s="630"/>
    </row>
    <row r="2" spans="1:10" s="30" customFormat="1"/>
    <row r="3" spans="1:10" s="30" customFormat="1"/>
    <row r="4" spans="1:10" s="30" customFormat="1"/>
    <row r="5" spans="1:10" s="30" customFormat="1" ht="14.45" customHeight="1">
      <c r="B5" s="602" t="s">
        <v>1117</v>
      </c>
      <c r="C5" s="602"/>
      <c r="D5" s="602"/>
      <c r="E5" s="602"/>
      <c r="F5" s="602"/>
      <c r="G5" s="602"/>
      <c r="H5" s="602"/>
      <c r="I5" s="602"/>
      <c r="J5" s="602"/>
    </row>
    <row r="6" spans="1:10" s="30" customFormat="1">
      <c r="B6" s="602"/>
      <c r="C6" s="602"/>
      <c r="D6" s="602"/>
      <c r="E6" s="602"/>
      <c r="F6" s="602"/>
      <c r="G6" s="602"/>
      <c r="H6" s="602"/>
      <c r="I6" s="602"/>
      <c r="J6" s="602"/>
    </row>
    <row r="7" spans="1:10" s="30" customFormat="1">
      <c r="B7" s="602"/>
      <c r="C7" s="602"/>
      <c r="D7" s="602"/>
      <c r="E7" s="602"/>
      <c r="F7" s="602"/>
      <c r="G7" s="602"/>
      <c r="H7" s="602"/>
      <c r="I7" s="602"/>
      <c r="J7" s="602"/>
    </row>
    <row r="8" spans="1:10" s="30" customFormat="1">
      <c r="B8" s="602"/>
      <c r="C8" s="602"/>
      <c r="D8" s="602"/>
      <c r="E8" s="602"/>
      <c r="F8" s="602"/>
      <c r="G8" s="602"/>
      <c r="H8" s="602"/>
      <c r="I8" s="602"/>
      <c r="J8" s="602"/>
    </row>
    <row r="9" spans="1:10" s="30" customFormat="1">
      <c r="B9" s="601"/>
      <c r="C9" s="601"/>
      <c r="D9" s="601"/>
      <c r="E9" s="601"/>
      <c r="F9" s="601"/>
      <c r="G9" s="601"/>
      <c r="H9" s="601"/>
      <c r="I9" s="601"/>
      <c r="J9" s="601"/>
    </row>
    <row r="10" spans="1:10" s="30" customFormat="1">
      <c r="B10" s="577" t="s">
        <v>1118</v>
      </c>
    </row>
    <row r="19" spans="2:10" s="30" customFormat="1" ht="29.45" customHeight="1">
      <c r="B19" s="602" t="s">
        <v>1119</v>
      </c>
      <c r="C19" s="602"/>
      <c r="D19" s="602"/>
      <c r="E19" s="602"/>
      <c r="F19" s="602"/>
      <c r="G19" s="602"/>
      <c r="H19" s="602"/>
      <c r="I19" s="602"/>
      <c r="J19" s="602"/>
    </row>
  </sheetData>
  <mergeCells count="2">
    <mergeCell ref="B5:J8"/>
    <mergeCell ref="B19:J1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316BD-B6E5-46DE-BB16-64141C326B50}">
  <sheetPr>
    <tabColor theme="4" tint="-0.499984740745262"/>
  </sheetPr>
  <dimension ref="A1:M70"/>
  <sheetViews>
    <sheetView showGridLines="0" topLeftCell="A16" zoomScale="110" zoomScaleNormal="110" workbookViewId="0">
      <selection activeCell="A67" sqref="A67"/>
    </sheetView>
  </sheetViews>
  <sheetFormatPr defaultColWidth="9.140625" defaultRowHeight="13.9"/>
  <cols>
    <col min="1" max="1" width="30" style="6" customWidth="1"/>
    <col min="2" max="2" width="39.85546875" style="5" customWidth="1"/>
    <col min="3" max="3" width="14.140625" style="5" customWidth="1"/>
    <col min="4" max="16384" width="9.140625" style="5"/>
  </cols>
  <sheetData>
    <row r="1" spans="1:13" s="22" customFormat="1" ht="19.350000000000001" customHeight="1">
      <c r="A1" s="75" t="s">
        <v>40</v>
      </c>
      <c r="B1" s="598"/>
      <c r="C1" s="598"/>
      <c r="D1" s="598"/>
      <c r="E1" s="598"/>
      <c r="F1" s="598"/>
      <c r="G1" s="598"/>
      <c r="H1" s="598"/>
      <c r="I1" s="598"/>
      <c r="J1" s="598"/>
      <c r="K1" s="598"/>
      <c r="L1" s="598"/>
      <c r="M1" s="598"/>
    </row>
    <row r="2" spans="1:13" customFormat="1" ht="19.350000000000001" customHeight="1">
      <c r="A2" s="599"/>
      <c r="C2" s="43"/>
    </row>
    <row r="3" spans="1:13" customFormat="1" ht="19.350000000000001" customHeight="1">
      <c r="A3" s="76" t="s">
        <v>8</v>
      </c>
      <c r="C3" s="43"/>
    </row>
    <row r="4" spans="1:13" customFormat="1" ht="19.350000000000001" customHeight="1">
      <c r="A4" s="599"/>
      <c r="C4" s="43"/>
    </row>
    <row r="5" spans="1:13" customFormat="1" ht="17.45" customHeight="1">
      <c r="A5" s="77" t="s">
        <v>41</v>
      </c>
      <c r="B5" s="142" t="s">
        <v>42</v>
      </c>
      <c r="C5" s="43"/>
    </row>
    <row r="6" spans="1:13" customFormat="1" ht="19.149999999999999" customHeight="1">
      <c r="A6" s="77" t="s">
        <v>43</v>
      </c>
      <c r="B6" s="142" t="s">
        <v>44</v>
      </c>
      <c r="C6" s="43"/>
    </row>
    <row r="7" spans="1:13" customFormat="1" ht="29.45" customHeight="1">
      <c r="A7" s="77" t="s">
        <v>45</v>
      </c>
      <c r="B7" s="339" t="s">
        <v>46</v>
      </c>
      <c r="C7" s="339"/>
      <c r="D7" s="339"/>
      <c r="E7" s="339"/>
      <c r="F7" s="339"/>
      <c r="G7" s="339"/>
      <c r="H7" s="339"/>
      <c r="I7" s="339"/>
      <c r="J7" s="339"/>
      <c r="K7" s="339"/>
      <c r="L7" s="339"/>
      <c r="M7" s="339"/>
    </row>
    <row r="8" spans="1:13" s="29" customFormat="1" ht="14.45" customHeight="1">
      <c r="A8" s="140"/>
      <c r="B8" s="577"/>
      <c r="C8" s="577"/>
      <c r="D8" s="577"/>
      <c r="E8" s="577"/>
      <c r="F8" s="577"/>
      <c r="G8" s="577"/>
      <c r="H8" s="577"/>
      <c r="I8" s="577"/>
      <c r="J8" s="577"/>
      <c r="K8" s="577"/>
      <c r="L8" s="577"/>
      <c r="M8" s="577"/>
    </row>
    <row r="9" spans="1:13" s="29" customFormat="1">
      <c r="A9" s="78" t="s">
        <v>47</v>
      </c>
      <c r="B9" s="31" t="s">
        <v>48</v>
      </c>
      <c r="C9" s="577"/>
      <c r="D9" s="577"/>
      <c r="E9" s="577"/>
      <c r="F9" s="577"/>
      <c r="G9" s="577"/>
      <c r="H9" s="577"/>
      <c r="I9" s="577"/>
      <c r="J9" s="577"/>
      <c r="K9" s="577"/>
      <c r="L9" s="577"/>
      <c r="M9" s="577"/>
    </row>
    <row r="10" spans="1:13" s="29" customFormat="1">
      <c r="A10" s="78" t="s">
        <v>49</v>
      </c>
      <c r="B10" s="79" t="s">
        <v>50</v>
      </c>
      <c r="C10" s="577"/>
      <c r="D10" s="577"/>
      <c r="E10" s="577"/>
      <c r="F10" s="577"/>
      <c r="G10" s="577"/>
      <c r="H10" s="577"/>
      <c r="I10" s="577"/>
      <c r="J10" s="577"/>
      <c r="K10" s="577"/>
      <c r="L10" s="577"/>
      <c r="M10" s="577"/>
    </row>
    <row r="11" spans="1:13" s="29" customFormat="1" ht="39" customHeight="1">
      <c r="A11" s="49" t="s">
        <v>51</v>
      </c>
      <c r="B11" s="166" t="s">
        <v>52</v>
      </c>
      <c r="C11" s="577"/>
      <c r="D11" s="577"/>
      <c r="E11" s="577"/>
      <c r="F11" s="577"/>
      <c r="G11" s="577"/>
      <c r="H11" s="577"/>
      <c r="I11" s="577"/>
      <c r="J11" s="577"/>
      <c r="K11" s="577"/>
      <c r="L11" s="577"/>
      <c r="M11" s="577"/>
    </row>
    <row r="12" spans="1:13" s="29" customFormat="1">
      <c r="A12" s="78" t="s">
        <v>53</v>
      </c>
      <c r="B12" s="167">
        <v>45597</v>
      </c>
      <c r="C12" s="577"/>
      <c r="D12" s="577"/>
      <c r="E12" s="577"/>
      <c r="F12" s="577"/>
      <c r="G12" s="577"/>
      <c r="H12" s="577"/>
      <c r="I12" s="577"/>
      <c r="J12" s="577"/>
      <c r="K12" s="577"/>
      <c r="L12" s="577"/>
      <c r="M12" s="577"/>
    </row>
    <row r="13" spans="1:13" s="29" customFormat="1">
      <c r="A13" s="80"/>
      <c r="B13" s="28"/>
      <c r="C13" s="577"/>
      <c r="D13" s="577"/>
      <c r="E13" s="577"/>
      <c r="F13" s="577"/>
      <c r="G13" s="577"/>
      <c r="H13" s="577"/>
      <c r="I13" s="577"/>
      <c r="J13" s="577"/>
      <c r="K13" s="577"/>
      <c r="L13" s="577"/>
      <c r="M13" s="577"/>
    </row>
    <row r="14" spans="1:13" s="29" customFormat="1">
      <c r="A14" s="63" t="s">
        <v>54</v>
      </c>
      <c r="B14" s="139"/>
      <c r="C14" s="577"/>
      <c r="D14" s="577"/>
      <c r="E14" s="577"/>
      <c r="F14" s="577"/>
      <c r="G14" s="577"/>
      <c r="H14" s="577"/>
      <c r="I14" s="577"/>
      <c r="J14" s="577"/>
      <c r="K14" s="577"/>
      <c r="L14" s="577"/>
      <c r="M14" s="577"/>
    </row>
    <row r="15" spans="1:13" s="29" customFormat="1">
      <c r="A15" s="63" t="s">
        <v>55</v>
      </c>
      <c r="B15" s="139"/>
      <c r="C15" s="577"/>
      <c r="D15" s="577"/>
      <c r="E15" s="577"/>
      <c r="F15" s="577"/>
      <c r="G15" s="577"/>
      <c r="H15" s="577"/>
      <c r="I15" s="577"/>
      <c r="J15" s="577"/>
      <c r="K15" s="577"/>
      <c r="L15" s="577"/>
      <c r="M15" s="577"/>
    </row>
    <row r="16" spans="1:13" s="29" customFormat="1" ht="26.45">
      <c r="A16" s="66" t="s">
        <v>56</v>
      </c>
      <c r="B16" s="79" t="s">
        <v>57</v>
      </c>
      <c r="C16" s="81"/>
      <c r="D16" s="577"/>
      <c r="E16" s="577"/>
      <c r="F16" s="577"/>
      <c r="G16" s="577"/>
      <c r="H16" s="577"/>
      <c r="I16" s="577"/>
      <c r="J16" s="577"/>
      <c r="K16" s="577"/>
      <c r="L16" s="577"/>
      <c r="M16" s="577"/>
    </row>
    <row r="17" spans="1:3" s="29" customFormat="1">
      <c r="A17" s="66" t="s">
        <v>58</v>
      </c>
      <c r="B17" s="79" t="s">
        <v>59</v>
      </c>
      <c r="C17" s="81"/>
    </row>
    <row r="18" spans="1:3" s="29" customFormat="1">
      <c r="A18" s="63" t="s">
        <v>60</v>
      </c>
      <c r="B18" s="82"/>
      <c r="C18" s="44"/>
    </row>
    <row r="19" spans="1:3" s="29" customFormat="1">
      <c r="A19" s="66" t="s">
        <v>61</v>
      </c>
      <c r="B19" s="79" t="s">
        <v>62</v>
      </c>
      <c r="C19" s="44"/>
    </row>
    <row r="20" spans="1:3" s="29" customFormat="1">
      <c r="A20" s="66" t="s">
        <v>63</v>
      </c>
      <c r="B20" s="79" t="s">
        <v>64</v>
      </c>
      <c r="C20" s="44"/>
    </row>
    <row r="21" spans="1:3" s="29" customFormat="1">
      <c r="A21" s="63" t="s">
        <v>65</v>
      </c>
      <c r="B21" s="44"/>
      <c r="C21" s="44"/>
    </row>
    <row r="22" spans="1:3" s="29" customFormat="1" ht="14.45">
      <c r="A22" s="66" t="s">
        <v>66</v>
      </c>
      <c r="B22" s="168" t="s">
        <v>67</v>
      </c>
      <c r="C22" s="44"/>
    </row>
    <row r="23" spans="1:3" s="29" customFormat="1" ht="14.45">
      <c r="A23" s="66" t="s">
        <v>68</v>
      </c>
      <c r="B23" s="168" t="s">
        <v>67</v>
      </c>
      <c r="C23" s="44"/>
    </row>
    <row r="24" spans="1:3" s="29" customFormat="1">
      <c r="A24" s="140"/>
      <c r="B24" s="44"/>
      <c r="C24" s="44"/>
    </row>
    <row r="25" spans="1:3" s="29" customFormat="1">
      <c r="A25" s="63" t="s">
        <v>69</v>
      </c>
      <c r="B25" s="44"/>
      <c r="C25" s="45"/>
    </row>
    <row r="26" spans="1:3" s="29" customFormat="1" ht="26.45">
      <c r="A26" s="66" t="s">
        <v>70</v>
      </c>
      <c r="B26" s="166">
        <v>9123397555.6700001</v>
      </c>
      <c r="C26" s="126">
        <v>2022</v>
      </c>
    </row>
    <row r="27" spans="1:3" s="29" customFormat="1" ht="26.45">
      <c r="A27" s="66" t="s">
        <v>71</v>
      </c>
      <c r="B27" s="79">
        <f>B26/146320</f>
        <v>62352.361643452707</v>
      </c>
      <c r="C27" s="126"/>
    </row>
    <row r="28" spans="1:3" s="29" customFormat="1" ht="39.6">
      <c r="A28" s="66" t="s">
        <v>72</v>
      </c>
      <c r="B28" s="79"/>
      <c r="C28" s="126"/>
    </row>
    <row r="29" spans="1:3" s="29" customFormat="1">
      <c r="A29" s="32"/>
      <c r="B29" s="44"/>
      <c r="C29" s="46"/>
    </row>
    <row r="30" spans="1:3" s="29" customFormat="1">
      <c r="A30" s="63" t="s">
        <v>73</v>
      </c>
      <c r="B30" s="44"/>
      <c r="C30" s="44"/>
    </row>
    <row r="31" spans="1:3" s="29" customFormat="1">
      <c r="A31" s="66" t="s">
        <v>74</v>
      </c>
      <c r="B31" s="274">
        <v>252557.12</v>
      </c>
      <c r="C31" s="126" t="s">
        <v>75</v>
      </c>
    </row>
    <row r="32" spans="1:3" s="29" customFormat="1">
      <c r="A32" s="66" t="s">
        <v>76</v>
      </c>
      <c r="B32" s="275">
        <v>1433</v>
      </c>
      <c r="C32" s="126" t="s">
        <v>77</v>
      </c>
    </row>
    <row r="33" spans="1:3" s="29" customFormat="1">
      <c r="A33" s="32"/>
      <c r="B33" s="276"/>
      <c r="C33" s="127"/>
    </row>
    <row r="34" spans="1:3" s="29" customFormat="1">
      <c r="A34" s="63" t="s">
        <v>78</v>
      </c>
      <c r="B34" s="276"/>
      <c r="C34" s="127"/>
    </row>
    <row r="35" spans="1:3" s="29" customFormat="1">
      <c r="A35" s="66" t="s">
        <v>79</v>
      </c>
      <c r="B35" s="275">
        <v>146320</v>
      </c>
      <c r="C35" s="126" t="s">
        <v>80</v>
      </c>
    </row>
    <row r="36" spans="1:3" s="29" customFormat="1">
      <c r="A36" s="66" t="s">
        <v>81</v>
      </c>
      <c r="B36" s="275">
        <v>71103</v>
      </c>
      <c r="C36" s="126" t="s">
        <v>80</v>
      </c>
    </row>
    <row r="37" spans="1:3" s="29" customFormat="1">
      <c r="A37" s="66" t="s">
        <v>82</v>
      </c>
      <c r="B37" s="275">
        <v>75217</v>
      </c>
      <c r="C37" s="126" t="s">
        <v>80</v>
      </c>
    </row>
    <row r="38" spans="1:3" s="29" customFormat="1">
      <c r="A38" s="66" t="s">
        <v>83</v>
      </c>
      <c r="B38" s="277">
        <f>B35*0.114</f>
        <v>16680.48</v>
      </c>
      <c r="C38" s="126" t="s">
        <v>80</v>
      </c>
    </row>
    <row r="39" spans="1:3" s="29" customFormat="1">
      <c r="A39" s="66" t="s">
        <v>84</v>
      </c>
      <c r="B39" s="277">
        <v>67</v>
      </c>
      <c r="C39" s="126" t="s">
        <v>85</v>
      </c>
    </row>
    <row r="40" spans="1:3" s="29" customFormat="1">
      <c r="A40" s="66" t="s">
        <v>86</v>
      </c>
      <c r="B40" s="277">
        <f>B35*0.59</f>
        <v>86328.799999999988</v>
      </c>
      <c r="C40" s="126" t="s">
        <v>80</v>
      </c>
    </row>
    <row r="41" spans="1:3" s="29" customFormat="1">
      <c r="A41" s="66" t="s">
        <v>87</v>
      </c>
      <c r="B41" s="277">
        <f>B35-B40</f>
        <v>59991.200000000012</v>
      </c>
      <c r="C41" s="126" t="s">
        <v>80</v>
      </c>
    </row>
    <row r="42" spans="1:3" s="29" customFormat="1">
      <c r="A42" s="32"/>
      <c r="B42" s="276"/>
      <c r="C42" s="127"/>
    </row>
    <row r="43" spans="1:3" s="29" customFormat="1">
      <c r="A43" s="63" t="s">
        <v>88</v>
      </c>
      <c r="B43" s="276"/>
      <c r="C43" s="127"/>
    </row>
    <row r="44" spans="1:3" s="29" customFormat="1">
      <c r="A44" s="66" t="s">
        <v>89</v>
      </c>
      <c r="B44" s="275">
        <v>3</v>
      </c>
      <c r="C44" s="126"/>
    </row>
    <row r="45" spans="1:3" s="29" customFormat="1">
      <c r="A45" s="66" t="s">
        <v>90</v>
      </c>
      <c r="B45" s="275">
        <v>1</v>
      </c>
      <c r="C45" s="126"/>
    </row>
    <row r="46" spans="1:3" s="29" customFormat="1">
      <c r="A46" s="66" t="s">
        <v>91</v>
      </c>
      <c r="B46" s="275">
        <v>42</v>
      </c>
      <c r="C46" s="126"/>
    </row>
    <row r="47" spans="1:3" s="29" customFormat="1">
      <c r="A47" s="66" t="s">
        <v>92</v>
      </c>
      <c r="B47" s="275">
        <v>5</v>
      </c>
      <c r="C47" s="126"/>
    </row>
    <row r="48" spans="1:3" s="29" customFormat="1" ht="26.45">
      <c r="A48" s="66" t="s">
        <v>93</v>
      </c>
      <c r="B48" s="275">
        <v>19.8</v>
      </c>
      <c r="C48" s="126" t="s">
        <v>94</v>
      </c>
    </row>
    <row r="49" spans="1:3" s="29" customFormat="1" ht="26.45">
      <c r="A49" s="66" t="s">
        <v>95</v>
      </c>
      <c r="B49" s="275">
        <v>3.1</v>
      </c>
      <c r="C49" s="126" t="s">
        <v>96</v>
      </c>
    </row>
    <row r="50" spans="1:3" s="29" customFormat="1">
      <c r="A50" s="140"/>
      <c r="B50" s="276"/>
      <c r="C50" s="127"/>
    </row>
    <row r="51" spans="1:3" s="29" customFormat="1" ht="30" customHeight="1">
      <c r="A51" s="63" t="s">
        <v>97</v>
      </c>
      <c r="B51" s="276"/>
      <c r="C51" s="127"/>
    </row>
    <row r="52" spans="1:3" s="29" customFormat="1">
      <c r="A52" s="66" t="s">
        <v>98</v>
      </c>
      <c r="B52" s="275">
        <v>36887</v>
      </c>
      <c r="C52" s="126" t="s">
        <v>99</v>
      </c>
    </row>
    <row r="53" spans="1:3" s="29" customFormat="1">
      <c r="A53" s="66" t="s">
        <v>100</v>
      </c>
      <c r="B53" s="275">
        <v>11785</v>
      </c>
      <c r="C53" s="126" t="s">
        <v>99</v>
      </c>
    </row>
    <row r="54" spans="1:3" s="29" customFormat="1" ht="14.45">
      <c r="A54" s="66" t="s">
        <v>101</v>
      </c>
      <c r="B54" s="278">
        <f>B52*0.258</f>
        <v>9516.8459999999995</v>
      </c>
      <c r="C54" s="126" t="s">
        <v>99</v>
      </c>
    </row>
    <row r="55" spans="1:3" s="29" customFormat="1" ht="14.45">
      <c r="A55" s="66" t="s">
        <v>102</v>
      </c>
      <c r="B55" s="278">
        <f>B52*0.062</f>
        <v>2286.9940000000001</v>
      </c>
      <c r="C55" s="126" t="s">
        <v>99</v>
      </c>
    </row>
    <row r="56" spans="1:3" s="29" customFormat="1">
      <c r="A56" s="66" t="s">
        <v>103</v>
      </c>
      <c r="B56" s="277">
        <f>B59*(1-0.518)</f>
        <v>22597.606</v>
      </c>
      <c r="C56" s="126" t="s">
        <v>104</v>
      </c>
    </row>
    <row r="57" spans="1:3" s="29" customFormat="1">
      <c r="A57" s="66" t="s">
        <v>105</v>
      </c>
      <c r="B57" s="277">
        <f>B59*0.518</f>
        <v>24285.394</v>
      </c>
      <c r="C57" s="126" t="s">
        <v>104</v>
      </c>
    </row>
    <row r="58" spans="1:3" s="29" customFormat="1">
      <c r="A58" s="66" t="s">
        <v>106</v>
      </c>
      <c r="B58" s="277">
        <f>B59*0.063</f>
        <v>2953.6289999999999</v>
      </c>
      <c r="C58" s="126" t="s">
        <v>104</v>
      </c>
    </row>
    <row r="59" spans="1:3" s="29" customFormat="1">
      <c r="A59" s="66" t="s">
        <v>107</v>
      </c>
      <c r="B59" s="279">
        <v>46883</v>
      </c>
      <c r="C59" s="126" t="s">
        <v>104</v>
      </c>
    </row>
    <row r="60" spans="1:3" s="29" customFormat="1">
      <c r="A60" s="140"/>
      <c r="B60" s="276"/>
      <c r="C60" s="127"/>
    </row>
    <row r="61" spans="1:3" s="29" customFormat="1">
      <c r="A61" s="63" t="s">
        <v>108</v>
      </c>
      <c r="B61" s="276"/>
      <c r="C61" s="127"/>
    </row>
    <row r="62" spans="1:3" s="29" customFormat="1">
      <c r="A62" s="66" t="s">
        <v>109</v>
      </c>
      <c r="B62" s="274">
        <v>109964.6</v>
      </c>
      <c r="C62" s="126" t="s">
        <v>110</v>
      </c>
    </row>
    <row r="63" spans="1:3" s="29" customFormat="1" ht="26.45">
      <c r="A63" s="66" t="s">
        <v>111</v>
      </c>
      <c r="B63" s="280">
        <v>0.7</v>
      </c>
      <c r="C63" s="126">
        <v>2024</v>
      </c>
    </row>
    <row r="64" spans="1:3" s="29" customFormat="1">
      <c r="A64" s="140"/>
      <c r="B64" s="276"/>
      <c r="C64" s="127"/>
    </row>
    <row r="65" spans="1:3" s="29" customFormat="1">
      <c r="A65" s="63" t="s">
        <v>112</v>
      </c>
      <c r="B65" s="276"/>
      <c r="C65" s="127"/>
    </row>
    <row r="66" spans="1:3" s="29" customFormat="1" ht="14.45">
      <c r="A66" s="66" t="s">
        <v>113</v>
      </c>
      <c r="B66" s="281">
        <v>0.77900000000000003</v>
      </c>
      <c r="C66" s="126"/>
    </row>
    <row r="67" spans="1:3" s="29" customFormat="1" ht="14.45">
      <c r="A67" s="66" t="s">
        <v>114</v>
      </c>
      <c r="B67" s="281">
        <v>8.3000000000000004E-2</v>
      </c>
      <c r="C67" s="126"/>
    </row>
    <row r="68" spans="1:3" s="29" customFormat="1" ht="14.45">
      <c r="A68" s="66" t="s">
        <v>115</v>
      </c>
      <c r="B68" s="281">
        <v>55.9</v>
      </c>
      <c r="C68" s="126"/>
    </row>
    <row r="69" spans="1:3" s="29" customFormat="1" ht="14.45">
      <c r="A69" s="66" t="s">
        <v>116</v>
      </c>
      <c r="B69" s="281">
        <v>60.37</v>
      </c>
      <c r="C69" s="126"/>
    </row>
    <row r="70" spans="1:3" s="29" customFormat="1" ht="14.45">
      <c r="A70" s="66" t="s">
        <v>117</v>
      </c>
      <c r="B70" s="281">
        <v>62.77</v>
      </c>
      <c r="C70" s="126"/>
    </row>
  </sheetData>
  <mergeCells count="1">
    <mergeCell ref="B7:M7"/>
  </mergeCells>
  <dataValidations count="1">
    <dataValidation type="list" allowBlank="1" showInputMessage="1" showErrorMessage="1" sqref="B9" xr:uid="{B5113714-8998-4EB6-9F60-CE90CE366859}">
      <formula1>"San José, Alajuela, Cartago, Heredia, Guanacaste, Puntarenas, Limón"</formula1>
    </dataValidation>
  </dataValidations>
  <hyperlinks>
    <hyperlink ref="B22" r:id="rId1" xr:uid="{04DF6DF8-BAC1-453F-970D-510792E86565}"/>
    <hyperlink ref="B23" r:id="rId2" xr:uid="{2166046A-C628-4DE3-B591-8AF7C528C3EE}"/>
    <hyperlink ref="B66" r:id="rId3" display="0.779" xr:uid="{A09B6369-E30A-4E3E-B769-211EE4B580AE}"/>
    <hyperlink ref="B67" r:id="rId4" display="0.083" xr:uid="{1E874A4C-A61D-4829-A6D5-D1C07A645B20}"/>
    <hyperlink ref="B68" r:id="rId5" display="https://icn.cr/perfil" xr:uid="{29EB3197-FBBA-47AA-9479-2EAC6B81A418}"/>
    <hyperlink ref="B69" r:id="rId6" display="https://cgrfiles.cgr.go.cr/publico/docsweb/documentos/publicaciones-cgr/igm/2018/igm-2018.pdf" xr:uid="{79E9B5C3-791B-4F57-BB73-DD50A2EDA44F}"/>
    <hyperlink ref="B70" r:id="rId7" display="https://public.tableau.com/app/profile/jaime3826/viz/IPSCantonal2024/IPSCantonal2024?publish=yes" xr:uid="{B79B6BCC-FF65-42D9-B85A-568A149A937C}"/>
    <hyperlink ref="B54" r:id="rId8" display="https://www.mep.go.cr/sites/default/files/2024-05/InformeLimon.pdf" xr:uid="{BA81DE28-EE52-422E-872A-6B9E6B7DDDAA}"/>
    <hyperlink ref="B55" r:id="rId9" display="https://www.mep.go.cr/sites/default/files/2024-05/InformeLimon.pdf" xr:uid="{972584FD-7D3D-4416-8E66-4670AA775A5D}"/>
  </hyperlinks>
  <pageMargins left="0.7" right="0.7" top="0.75" bottom="0.75" header="0.3" footer="0.3"/>
  <pageSetup orientation="portrait" r:id="rId1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8DE1F-1466-40D3-A1D9-30A9F0CB3A3B}">
  <sheetPr>
    <tabColor rgb="FF00B050"/>
  </sheetPr>
  <dimension ref="A1:E20"/>
  <sheetViews>
    <sheetView showGridLines="0" topLeftCell="A30" zoomScale="45" zoomScaleNormal="80" workbookViewId="0">
      <selection activeCell="C20" sqref="C20"/>
    </sheetView>
  </sheetViews>
  <sheetFormatPr defaultColWidth="9.140625" defaultRowHeight="14.45"/>
  <cols>
    <col min="1" max="1" width="21.28515625" style="1" customWidth="1"/>
    <col min="2" max="2" width="44.28515625" style="1" customWidth="1"/>
    <col min="3" max="3" width="28.7109375" style="1" customWidth="1"/>
    <col min="4" max="4" width="49.7109375" style="1" customWidth="1"/>
    <col min="5" max="5" width="38.7109375" style="1" customWidth="1"/>
    <col min="6" max="6" width="35.7109375" style="1" customWidth="1"/>
    <col min="7" max="16384" width="9.140625" style="1"/>
  </cols>
  <sheetData>
    <row r="1" spans="1:5" s="158" customFormat="1" ht="23.1" customHeight="1">
      <c r="A1" s="157" t="s">
        <v>1116</v>
      </c>
    </row>
    <row r="2" spans="1:5" s="10" customFormat="1" ht="15.6">
      <c r="A2" s="115"/>
      <c r="B2" s="115" t="s">
        <v>1120</v>
      </c>
    </row>
    <row r="3" spans="1:5" s="30" customFormat="1">
      <c r="A3" s="577"/>
    </row>
    <row r="4" spans="1:5" s="30" customFormat="1" ht="15.6">
      <c r="A4" s="111" t="s">
        <v>25</v>
      </c>
    </row>
    <row r="5" spans="1:5" ht="18.600000000000001" customHeight="1">
      <c r="A5" s="577"/>
    </row>
    <row r="6" spans="1:5" ht="28.15" customHeight="1">
      <c r="A6" s="63" t="s">
        <v>41</v>
      </c>
      <c r="B6" s="57" t="s">
        <v>1121</v>
      </c>
      <c r="C6" s="141"/>
      <c r="E6" s="57"/>
    </row>
    <row r="7" spans="1:5" s="2" customFormat="1" ht="22.9" customHeight="1">
      <c r="A7" s="141" t="s">
        <v>43</v>
      </c>
      <c r="B7" s="57" t="s">
        <v>1122</v>
      </c>
      <c r="C7" s="141"/>
      <c r="E7" s="57"/>
    </row>
    <row r="8" spans="1:5" s="3" customFormat="1" ht="39.6" customHeight="1">
      <c r="A8" s="113" t="s">
        <v>45</v>
      </c>
      <c r="B8" s="140" t="s">
        <v>1123</v>
      </c>
      <c r="C8" s="140"/>
      <c r="D8" s="140"/>
      <c r="E8" s="140"/>
    </row>
    <row r="9" spans="1:5">
      <c r="B9" s="113"/>
      <c r="C9" s="113"/>
      <c r="D9" s="113"/>
      <c r="E9" s="113"/>
    </row>
    <row r="10" spans="1:5">
      <c r="B10" s="113"/>
      <c r="C10" s="113"/>
      <c r="D10" s="113"/>
      <c r="E10" s="113"/>
    </row>
    <row r="11" spans="1:5" ht="15.6">
      <c r="B11" s="138"/>
      <c r="C11" s="138"/>
      <c r="D11" s="138"/>
      <c r="E11" s="138"/>
    </row>
    <row r="12" spans="1:5" s="16" customFormat="1" ht="13.9" thickBot="1">
      <c r="B12" s="116"/>
      <c r="C12" s="116"/>
      <c r="D12" s="116"/>
      <c r="E12" s="116"/>
    </row>
    <row r="13" spans="1:5" s="16" customFormat="1" ht="27" thickBot="1">
      <c r="A13" s="38" t="s">
        <v>480</v>
      </c>
      <c r="B13" s="38" t="s">
        <v>1124</v>
      </c>
      <c r="C13" s="37" t="s">
        <v>1125</v>
      </c>
      <c r="D13" s="39" t="s">
        <v>1126</v>
      </c>
      <c r="E13" s="37" t="s">
        <v>1127</v>
      </c>
    </row>
    <row r="14" spans="1:5" s="16" customFormat="1" ht="95.25" customHeight="1" thickBot="1">
      <c r="A14" s="133" t="s">
        <v>1128</v>
      </c>
      <c r="B14" s="133" t="s">
        <v>1129</v>
      </c>
      <c r="C14" s="133" t="s">
        <v>1130</v>
      </c>
      <c r="D14" s="135" t="s">
        <v>1131</v>
      </c>
      <c r="E14" s="91" t="s">
        <v>1132</v>
      </c>
    </row>
    <row r="15" spans="1:5" s="16" customFormat="1" ht="66">
      <c r="A15" s="351" t="str">
        <f>'1A.  Prioridades de desarrollo'!C12</f>
        <v>Ser un territorio que satisfaga las necesidades de su población, mediante la articulación entre la ciudadanía, la institucionalidad pública y el sector privado, que permita proveer de más y mejores servicios, fuentes de empleo de calidad y recursos que potencialicen su capital humano, todo ello en armonía con la protección de sus recursos naturales.</v>
      </c>
      <c r="B15" s="513" t="s">
        <v>1133</v>
      </c>
      <c r="C15" s="328" t="s">
        <v>1134</v>
      </c>
      <c r="D15" s="265" t="s">
        <v>1135</v>
      </c>
      <c r="E15" s="273" t="s">
        <v>1136</v>
      </c>
    </row>
    <row r="16" spans="1:5" s="16" customFormat="1" ht="92.45">
      <c r="A16" s="351"/>
      <c r="B16" s="514"/>
      <c r="C16" s="329" t="s">
        <v>1137</v>
      </c>
      <c r="D16" s="266" t="s">
        <v>1138</v>
      </c>
      <c r="E16" s="273" t="s">
        <v>1139</v>
      </c>
    </row>
    <row r="17" spans="1:5" s="16" customFormat="1" ht="79.150000000000006">
      <c r="A17" s="351"/>
      <c r="B17" s="514"/>
      <c r="C17" s="330" t="s">
        <v>888</v>
      </c>
      <c r="D17" s="266" t="s">
        <v>1140</v>
      </c>
      <c r="E17" s="273" t="s">
        <v>1139</v>
      </c>
    </row>
    <row r="18" spans="1:5" s="16" customFormat="1" ht="66">
      <c r="A18" s="351"/>
      <c r="B18" s="514"/>
      <c r="C18" s="331" t="s">
        <v>1141</v>
      </c>
      <c r="D18" s="266" t="s">
        <v>1142</v>
      </c>
      <c r="E18" s="273" t="s">
        <v>1136</v>
      </c>
    </row>
    <row r="19" spans="1:5" s="16" customFormat="1" ht="79.150000000000006">
      <c r="A19" s="351"/>
      <c r="B19" s="514"/>
      <c r="C19" s="332" t="s">
        <v>1143</v>
      </c>
      <c r="D19" s="266" t="s">
        <v>1144</v>
      </c>
      <c r="E19" s="273" t="s">
        <v>1145</v>
      </c>
    </row>
    <row r="20" spans="1:5" s="16" customFormat="1" ht="93" thickBot="1">
      <c r="A20" s="352"/>
      <c r="B20" s="515"/>
      <c r="C20" s="333" t="s">
        <v>1146</v>
      </c>
      <c r="D20" s="270" t="s">
        <v>1147</v>
      </c>
      <c r="E20" s="265"/>
    </row>
  </sheetData>
  <mergeCells count="2">
    <mergeCell ref="A15:A20"/>
    <mergeCell ref="B15:B20"/>
  </mergeCells>
  <phoneticPr fontId="3" type="noConversion"/>
  <pageMargins left="0.7" right="0.7" top="0.75" bottom="0.75" header="0.3" footer="0.3"/>
  <pageSetup orientation="portrait" horizontalDpi="360" verticalDpi="36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4F462-9AD0-40EF-A9BD-311BE051CC11}">
  <sheetPr>
    <tabColor rgb="FF00B050"/>
  </sheetPr>
  <dimension ref="A1:E36"/>
  <sheetViews>
    <sheetView showGridLines="0" topLeftCell="A34" zoomScale="27" zoomScaleNormal="70" workbookViewId="0">
      <selection activeCell="B33" sqref="B33:B36"/>
    </sheetView>
  </sheetViews>
  <sheetFormatPr defaultColWidth="8.85546875" defaultRowHeight="14.45"/>
  <cols>
    <col min="1" max="1" width="20" customWidth="1"/>
    <col min="2" max="2" width="22.7109375" customWidth="1"/>
    <col min="3" max="3" width="35" style="1" customWidth="1"/>
    <col min="4" max="4" width="72.42578125" style="1" customWidth="1"/>
    <col min="5" max="5" width="136.28515625" style="1" customWidth="1"/>
  </cols>
  <sheetData>
    <row r="1" spans="1:5" s="158" customFormat="1" ht="23.1" customHeight="1">
      <c r="A1" s="157" t="s">
        <v>1116</v>
      </c>
      <c r="B1" s="157"/>
      <c r="C1" s="630"/>
      <c r="E1" s="630"/>
    </row>
    <row r="2" spans="1:5" s="10" customFormat="1" ht="15.6">
      <c r="A2" s="115"/>
      <c r="B2" s="115" t="s">
        <v>1148</v>
      </c>
      <c r="E2" s="115"/>
    </row>
    <row r="3" spans="1:5" s="30" customFormat="1">
      <c r="A3" s="577"/>
      <c r="B3" s="577"/>
      <c r="C3" s="577"/>
      <c r="E3" s="577"/>
    </row>
    <row r="4" spans="1:5" s="30" customFormat="1" ht="15.6">
      <c r="A4" s="111" t="s">
        <v>1149</v>
      </c>
      <c r="B4" s="111"/>
      <c r="C4" s="577"/>
      <c r="E4" s="577"/>
    </row>
    <row r="5" spans="1:5" s="1" customFormat="1" ht="18.600000000000001" customHeight="1">
      <c r="A5" s="577"/>
      <c r="B5" s="577"/>
      <c r="C5" s="577"/>
      <c r="E5" s="577"/>
    </row>
    <row r="6" spans="1:5" s="1" customFormat="1" ht="33" customHeight="1">
      <c r="A6" s="63" t="s">
        <v>41</v>
      </c>
      <c r="B6" s="57" t="s">
        <v>1150</v>
      </c>
      <c r="E6" s="57"/>
    </row>
    <row r="7" spans="1:5" s="2" customFormat="1" ht="24.6" customHeight="1">
      <c r="A7" s="141" t="s">
        <v>43</v>
      </c>
      <c r="B7" s="57" t="s">
        <v>1151</v>
      </c>
      <c r="E7" s="57"/>
    </row>
    <row r="8" spans="1:5" s="3" customFormat="1" ht="40.15" customHeight="1">
      <c r="A8" s="113" t="s">
        <v>45</v>
      </c>
      <c r="B8" s="376" t="s">
        <v>1152</v>
      </c>
      <c r="C8" s="376"/>
      <c r="D8" s="376"/>
      <c r="E8" s="376"/>
    </row>
    <row r="9" spans="1:5" s="1" customFormat="1"/>
    <row r="10" spans="1:5" s="12" customFormat="1" ht="13.9" thickBot="1">
      <c r="C10" s="117"/>
      <c r="D10" s="16"/>
      <c r="E10" s="16"/>
    </row>
    <row r="11" spans="1:5" s="122" customFormat="1" ht="27.75" customHeight="1" thickBot="1">
      <c r="A11" s="123" t="s">
        <v>1153</v>
      </c>
      <c r="B11" s="37" t="s">
        <v>1154</v>
      </c>
      <c r="C11" s="40" t="s">
        <v>1155</v>
      </c>
      <c r="D11" s="37" t="s">
        <v>1156</v>
      </c>
      <c r="E11" s="37" t="s">
        <v>1157</v>
      </c>
    </row>
    <row r="12" spans="1:5" s="122" customFormat="1" ht="41.25" customHeight="1">
      <c r="A12" s="131" t="s">
        <v>1158</v>
      </c>
      <c r="B12" s="35" t="s">
        <v>1159</v>
      </c>
      <c r="C12" s="130" t="s">
        <v>1160</v>
      </c>
      <c r="D12" s="35" t="s">
        <v>1161</v>
      </c>
      <c r="E12" s="35" t="s">
        <v>1162</v>
      </c>
    </row>
    <row r="13" spans="1:5" s="12" customFormat="1" ht="66">
      <c r="A13" s="268">
        <v>1</v>
      </c>
      <c r="B13" s="530" t="s">
        <v>1134</v>
      </c>
      <c r="C13" s="513" t="s">
        <v>1135</v>
      </c>
      <c r="D13" s="267" t="s">
        <v>965</v>
      </c>
      <c r="E13" s="272" t="s">
        <v>969</v>
      </c>
    </row>
    <row r="14" spans="1:5" s="12" customFormat="1" ht="224.45">
      <c r="A14" s="269">
        <v>2</v>
      </c>
      <c r="B14" s="531"/>
      <c r="C14" s="514"/>
      <c r="D14" s="264" t="s">
        <v>1163</v>
      </c>
      <c r="E14" s="271" t="s">
        <v>1164</v>
      </c>
    </row>
    <row r="15" spans="1:5" s="12" customFormat="1" ht="105.6">
      <c r="A15" s="269">
        <v>3</v>
      </c>
      <c r="B15" s="531"/>
      <c r="C15" s="514"/>
      <c r="D15" s="264" t="s">
        <v>1047</v>
      </c>
      <c r="E15" s="271" t="s">
        <v>1165</v>
      </c>
    </row>
    <row r="16" spans="1:5" s="12" customFormat="1" ht="158.44999999999999">
      <c r="A16" s="269">
        <v>4</v>
      </c>
      <c r="B16" s="532"/>
      <c r="C16" s="533"/>
      <c r="D16" s="264" t="s">
        <v>1166</v>
      </c>
      <c r="E16" s="271" t="s">
        <v>1167</v>
      </c>
    </row>
    <row r="17" spans="1:5" s="12" customFormat="1" ht="63.75" customHeight="1">
      <c r="A17" s="269">
        <v>5</v>
      </c>
      <c r="B17" s="534" t="s">
        <v>1137</v>
      </c>
      <c r="C17" s="513" t="s">
        <v>1138</v>
      </c>
      <c r="D17" s="264" t="s">
        <v>983</v>
      </c>
      <c r="E17" s="271" t="s">
        <v>1168</v>
      </c>
    </row>
    <row r="18" spans="1:5" s="12" customFormat="1" ht="184.9">
      <c r="A18" s="269">
        <v>6</v>
      </c>
      <c r="B18" s="535"/>
      <c r="C18" s="514"/>
      <c r="D18" s="264" t="s">
        <v>1169</v>
      </c>
      <c r="E18" s="271" t="s">
        <v>1170</v>
      </c>
    </row>
    <row r="19" spans="1:5" s="12" customFormat="1" ht="132">
      <c r="A19" s="269">
        <v>7</v>
      </c>
      <c r="B19" s="535"/>
      <c r="C19" s="514"/>
      <c r="D19" s="264" t="s">
        <v>1091</v>
      </c>
      <c r="E19" s="271" t="s">
        <v>1171</v>
      </c>
    </row>
    <row r="20" spans="1:5" s="12" customFormat="1" ht="198">
      <c r="A20" s="269">
        <v>8</v>
      </c>
      <c r="B20" s="536"/>
      <c r="C20" s="533"/>
      <c r="D20" s="264" t="s">
        <v>1172</v>
      </c>
      <c r="E20" s="271" t="s">
        <v>1173</v>
      </c>
    </row>
    <row r="21" spans="1:5" s="12" customFormat="1" ht="25.5" customHeight="1">
      <c r="A21" s="269">
        <v>9</v>
      </c>
      <c r="B21" s="521" t="s">
        <v>888</v>
      </c>
      <c r="C21" s="519" t="s">
        <v>1140</v>
      </c>
      <c r="D21" s="264" t="s">
        <v>885</v>
      </c>
      <c r="E21" s="271" t="s">
        <v>1174</v>
      </c>
    </row>
    <row r="22" spans="1:5" s="12" customFormat="1" ht="105.6">
      <c r="A22" s="269">
        <v>10</v>
      </c>
      <c r="B22" s="522"/>
      <c r="C22" s="351"/>
      <c r="D22" s="264" t="s">
        <v>1175</v>
      </c>
      <c r="E22" s="271" t="s">
        <v>1176</v>
      </c>
    </row>
    <row r="23" spans="1:5" s="12" customFormat="1" ht="184.9">
      <c r="A23" s="269">
        <v>11</v>
      </c>
      <c r="B23" s="523"/>
      <c r="C23" s="520"/>
      <c r="D23" s="264" t="s">
        <v>1177</v>
      </c>
      <c r="E23" s="271" t="s">
        <v>1178</v>
      </c>
    </row>
    <row r="24" spans="1:5" s="12" customFormat="1" ht="25.5" customHeight="1">
      <c r="A24" s="269">
        <v>12</v>
      </c>
      <c r="B24" s="524" t="s">
        <v>1141</v>
      </c>
      <c r="C24" s="519" t="s">
        <v>1142</v>
      </c>
      <c r="D24" s="264" t="s">
        <v>945</v>
      </c>
      <c r="E24" s="271" t="s">
        <v>1179</v>
      </c>
    </row>
    <row r="25" spans="1:5" s="12" customFormat="1" ht="211.15">
      <c r="A25" s="269">
        <v>13</v>
      </c>
      <c r="B25" s="525"/>
      <c r="C25" s="351"/>
      <c r="D25" s="264" t="s">
        <v>1180</v>
      </c>
      <c r="E25" s="271" t="s">
        <v>1181</v>
      </c>
    </row>
    <row r="26" spans="1:5" s="12" customFormat="1" ht="211.15">
      <c r="A26" s="269">
        <v>14</v>
      </c>
      <c r="B26" s="526"/>
      <c r="C26" s="520"/>
      <c r="D26" s="264" t="s">
        <v>1182</v>
      </c>
      <c r="E26" s="271" t="s">
        <v>1183</v>
      </c>
    </row>
    <row r="27" spans="1:5" s="12" customFormat="1" ht="211.15">
      <c r="A27" s="269">
        <v>15</v>
      </c>
      <c r="B27" s="527" t="s">
        <v>1143</v>
      </c>
      <c r="C27" s="519" t="s">
        <v>1144</v>
      </c>
      <c r="D27" s="264" t="s">
        <v>1184</v>
      </c>
      <c r="E27" s="271" t="s">
        <v>1185</v>
      </c>
    </row>
    <row r="28" spans="1:5" s="12" customFormat="1" ht="184.9">
      <c r="A28" s="269">
        <v>16</v>
      </c>
      <c r="B28" s="528"/>
      <c r="C28" s="351"/>
      <c r="D28" s="264" t="s">
        <v>946</v>
      </c>
      <c r="E28" s="271" t="s">
        <v>1186</v>
      </c>
    </row>
    <row r="29" spans="1:5" s="12" customFormat="1" ht="39.6">
      <c r="A29" s="269">
        <v>17</v>
      </c>
      <c r="B29" s="528"/>
      <c r="C29" s="351"/>
      <c r="D29" s="264" t="s">
        <v>1187</v>
      </c>
      <c r="E29" s="271" t="s">
        <v>1188</v>
      </c>
    </row>
    <row r="30" spans="1:5" s="12" customFormat="1" ht="92.45">
      <c r="A30" s="269">
        <v>18</v>
      </c>
      <c r="B30" s="528"/>
      <c r="C30" s="520"/>
      <c r="D30" s="264" t="s">
        <v>1189</v>
      </c>
      <c r="E30" s="271" t="s">
        <v>1190</v>
      </c>
    </row>
    <row r="31" spans="1:5" s="12" customFormat="1" ht="132">
      <c r="A31" s="269">
        <v>19</v>
      </c>
      <c r="B31" s="528"/>
      <c r="C31" s="147"/>
      <c r="D31" s="264" t="s">
        <v>1191</v>
      </c>
      <c r="E31" s="271" t="s">
        <v>1192</v>
      </c>
    </row>
    <row r="32" spans="1:5" s="12" customFormat="1" ht="158.44999999999999">
      <c r="A32" s="269">
        <v>20</v>
      </c>
      <c r="B32" s="529"/>
      <c r="C32" s="147"/>
      <c r="D32" s="264" t="s">
        <v>1193</v>
      </c>
      <c r="E32" s="271" t="s">
        <v>1194</v>
      </c>
    </row>
    <row r="33" spans="1:5" s="12" customFormat="1" ht="132">
      <c r="A33" s="269">
        <v>21</v>
      </c>
      <c r="B33" s="516" t="s">
        <v>1146</v>
      </c>
      <c r="C33" s="519" t="s">
        <v>1147</v>
      </c>
      <c r="D33" s="264" t="s">
        <v>1195</v>
      </c>
      <c r="E33" s="271" t="s">
        <v>1196</v>
      </c>
    </row>
    <row r="34" spans="1:5" s="12" customFormat="1" ht="184.9">
      <c r="A34" s="269">
        <v>22</v>
      </c>
      <c r="B34" s="517"/>
      <c r="C34" s="351"/>
      <c r="D34" s="264" t="s">
        <v>1197</v>
      </c>
      <c r="E34" s="271" t="s">
        <v>1198</v>
      </c>
    </row>
    <row r="35" spans="1:5" s="12" customFormat="1" ht="145.15">
      <c r="A35" s="269">
        <v>23</v>
      </c>
      <c r="B35" s="517"/>
      <c r="C35" s="351"/>
      <c r="D35" s="264" t="s">
        <v>1199</v>
      </c>
      <c r="E35" s="271" t="s">
        <v>1200</v>
      </c>
    </row>
    <row r="36" spans="1:5" s="12" customFormat="1" ht="145.15">
      <c r="A36" s="269">
        <v>24</v>
      </c>
      <c r="B36" s="518"/>
      <c r="C36" s="520"/>
      <c r="D36" s="264" t="s">
        <v>1201</v>
      </c>
      <c r="E36" s="271" t="s">
        <v>1202</v>
      </c>
    </row>
  </sheetData>
  <mergeCells count="13">
    <mergeCell ref="B8:E8"/>
    <mergeCell ref="B13:B16"/>
    <mergeCell ref="C13:C16"/>
    <mergeCell ref="B17:B20"/>
    <mergeCell ref="C17:C20"/>
    <mergeCell ref="B33:B36"/>
    <mergeCell ref="C33:C36"/>
    <mergeCell ref="B21:B23"/>
    <mergeCell ref="C21:C23"/>
    <mergeCell ref="B24:B26"/>
    <mergeCell ref="C24:C26"/>
    <mergeCell ref="C27:C30"/>
    <mergeCell ref="B27:B32"/>
  </mergeCells>
  <pageMargins left="0.7" right="0.7" top="0.75" bottom="0.75" header="0.3" footer="0.3"/>
  <pageSetup orientation="portrait" horizontalDpi="360" verticalDpi="36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719EC-61E8-4329-A892-8933A166D070}">
  <sheetPr>
    <tabColor rgb="FF00B050"/>
  </sheetPr>
  <dimension ref="A1:W67"/>
  <sheetViews>
    <sheetView showGridLines="0" topLeftCell="A61" zoomScale="40" zoomScaleNormal="80" workbookViewId="0">
      <selection activeCell="G1" sqref="G1"/>
    </sheetView>
  </sheetViews>
  <sheetFormatPr defaultColWidth="9.140625" defaultRowHeight="14.45"/>
  <cols>
    <col min="1" max="1" width="29.28515625" style="1" customWidth="1"/>
    <col min="2" max="2" width="21.85546875" style="1" customWidth="1"/>
    <col min="3" max="3" width="28.85546875" style="1" customWidth="1"/>
    <col min="4" max="4" width="24.140625" style="1" customWidth="1"/>
    <col min="5" max="5" width="20.42578125" style="1" bestFit="1" customWidth="1"/>
    <col min="6" max="6" width="27.42578125" style="1" customWidth="1"/>
    <col min="7" max="7" width="30.140625" style="1" customWidth="1"/>
    <col min="8" max="8" width="29.140625" style="1" customWidth="1"/>
    <col min="9" max="10" width="35.42578125" style="1" customWidth="1"/>
    <col min="11" max="11" width="30" style="1" customWidth="1"/>
    <col min="12" max="12" width="33.42578125" style="1" customWidth="1"/>
    <col min="13" max="13" width="22.85546875" style="1" customWidth="1"/>
    <col min="14" max="14" width="29.7109375" style="1" customWidth="1"/>
    <col min="15" max="16384" width="9.140625" style="1"/>
  </cols>
  <sheetData>
    <row r="1" spans="1:23" s="158" customFormat="1" ht="23.1" customHeight="1">
      <c r="A1" s="157" t="s">
        <v>1116</v>
      </c>
      <c r="B1" s="157"/>
      <c r="C1" s="157"/>
      <c r="D1" s="157"/>
      <c r="E1" s="157"/>
      <c r="F1" s="630"/>
      <c r="G1" s="630"/>
      <c r="H1" s="630"/>
      <c r="I1" s="630"/>
      <c r="J1" s="630"/>
      <c r="K1" s="630"/>
      <c r="L1" s="630"/>
      <c r="M1" s="630"/>
      <c r="N1" s="630"/>
    </row>
    <row r="2" spans="1:23" s="10" customFormat="1" ht="15.6">
      <c r="A2" s="115"/>
      <c r="B2" s="115" t="s">
        <v>1203</v>
      </c>
      <c r="C2" s="115"/>
      <c r="D2" s="115"/>
      <c r="E2" s="115"/>
      <c r="F2" s="115"/>
      <c r="G2" s="610"/>
      <c r="H2" s="610"/>
      <c r="I2" s="610"/>
      <c r="J2" s="610"/>
      <c r="K2" s="610"/>
      <c r="L2" s="610"/>
      <c r="M2" s="610"/>
      <c r="N2" s="610"/>
    </row>
    <row r="3" spans="1:23" s="30" customFormat="1">
      <c r="A3" s="577"/>
      <c r="B3" s="577"/>
      <c r="C3" s="577"/>
      <c r="D3" s="577"/>
      <c r="E3" s="577"/>
      <c r="F3" s="577"/>
      <c r="G3" s="577"/>
      <c r="H3" s="577"/>
      <c r="I3" s="577"/>
      <c r="J3" s="577"/>
      <c r="K3" s="577"/>
      <c r="L3" s="577"/>
      <c r="M3" s="577"/>
      <c r="N3" s="577"/>
    </row>
    <row r="4" spans="1:23" ht="34.9" customHeight="1">
      <c r="A4" s="111" t="s">
        <v>26</v>
      </c>
      <c r="B4" s="577"/>
      <c r="C4" s="577"/>
      <c r="D4" s="577"/>
      <c r="E4" s="577"/>
      <c r="F4" s="577"/>
      <c r="G4" s="577"/>
      <c r="H4" s="577"/>
      <c r="I4" s="577"/>
      <c r="J4" s="577"/>
      <c r="K4" s="577"/>
      <c r="L4" s="577"/>
      <c r="M4" s="577"/>
      <c r="N4" s="577"/>
      <c r="O4" s="577"/>
      <c r="P4" s="577"/>
      <c r="Q4" s="577"/>
      <c r="R4" s="577"/>
      <c r="S4" s="577"/>
      <c r="T4" s="577"/>
      <c r="U4" s="577"/>
      <c r="V4" s="577"/>
      <c r="W4" s="577"/>
    </row>
    <row r="5" spans="1:23" s="2" customFormat="1" ht="25.9" customHeight="1">
      <c r="A5" s="577"/>
      <c r="B5" s="577"/>
      <c r="C5" s="577"/>
      <c r="D5" s="577"/>
      <c r="E5" s="577"/>
      <c r="F5" s="577"/>
      <c r="G5" s="577"/>
      <c r="H5" s="577"/>
      <c r="I5" s="577"/>
      <c r="J5" s="577"/>
      <c r="K5" s="577"/>
      <c r="L5" s="577"/>
      <c r="M5" s="577"/>
      <c r="N5" s="107"/>
      <c r="O5" s="107"/>
      <c r="P5" s="107"/>
      <c r="Q5" s="107"/>
      <c r="R5" s="107"/>
      <c r="S5" s="107"/>
      <c r="T5" s="107"/>
      <c r="U5" s="107"/>
      <c r="V5" s="107"/>
      <c r="W5" s="107"/>
    </row>
    <row r="6" spans="1:23" s="3" customFormat="1" ht="42.6" customHeight="1">
      <c r="A6" s="63" t="s">
        <v>41</v>
      </c>
      <c r="B6" s="57" t="s">
        <v>1204</v>
      </c>
      <c r="C6" s="57"/>
      <c r="D6" s="57"/>
      <c r="E6" s="57"/>
      <c r="F6" s="112"/>
      <c r="G6" s="112"/>
      <c r="H6" s="112"/>
      <c r="I6" s="112"/>
      <c r="J6" s="142"/>
      <c r="K6" s="142"/>
      <c r="L6" s="28"/>
      <c r="M6" s="28"/>
      <c r="N6" s="107"/>
      <c r="O6" s="107"/>
      <c r="P6" s="107"/>
      <c r="Q6" s="107"/>
      <c r="R6" s="107"/>
      <c r="S6" s="107"/>
      <c r="T6" s="107"/>
      <c r="U6" s="107"/>
      <c r="V6" s="107"/>
      <c r="W6" s="107"/>
    </row>
    <row r="7" spans="1:23" s="3" customFormat="1" ht="16.149999999999999" customHeight="1">
      <c r="A7" s="141" t="s">
        <v>43</v>
      </c>
      <c r="B7" s="57" t="s">
        <v>1205</v>
      </c>
      <c r="C7" s="57"/>
      <c r="D7" s="57"/>
      <c r="E7" s="57"/>
      <c r="F7" s="112"/>
      <c r="G7" s="112"/>
      <c r="H7" s="112"/>
      <c r="I7" s="112"/>
      <c r="J7" s="142"/>
      <c r="K7" s="142"/>
      <c r="L7" s="28"/>
      <c r="M7" s="28"/>
      <c r="N7" s="118"/>
      <c r="O7" s="118"/>
      <c r="P7" s="118"/>
      <c r="Q7" s="118"/>
      <c r="R7" s="118"/>
      <c r="S7" s="118"/>
      <c r="T7" s="118"/>
      <c r="U7" s="118"/>
      <c r="V7" s="118"/>
      <c r="W7" s="118"/>
    </row>
    <row r="8" spans="1:23">
      <c r="A8" s="113" t="s">
        <v>45</v>
      </c>
      <c r="B8" s="537" t="s">
        <v>1206</v>
      </c>
      <c r="C8" s="537"/>
      <c r="D8" s="537"/>
      <c r="E8" s="537"/>
      <c r="F8" s="537"/>
      <c r="G8" s="537"/>
      <c r="H8" s="537"/>
      <c r="I8" s="537"/>
      <c r="J8" s="537"/>
      <c r="K8" s="537"/>
      <c r="L8" s="537"/>
      <c r="M8" s="537"/>
      <c r="N8" s="537"/>
      <c r="O8" s="537"/>
      <c r="P8" s="537"/>
      <c r="Q8" s="537"/>
      <c r="R8" s="537"/>
      <c r="S8" s="537"/>
      <c r="T8" s="537"/>
      <c r="U8" s="537"/>
      <c r="V8" s="537"/>
      <c r="W8" s="537"/>
    </row>
    <row r="10" spans="1:23" ht="15.6" customHeight="1">
      <c r="A10" s="550" t="s">
        <v>1207</v>
      </c>
      <c r="B10" s="550"/>
      <c r="C10" s="550"/>
      <c r="D10" s="550"/>
      <c r="E10" s="550"/>
      <c r="F10" s="550"/>
      <c r="G10" s="550"/>
      <c r="H10" s="550"/>
    </row>
    <row r="11" spans="1:23" ht="15" customHeight="1">
      <c r="A11" s="303" t="s">
        <v>1208</v>
      </c>
      <c r="B11" s="303" t="s">
        <v>378</v>
      </c>
      <c r="C11" s="303" t="s">
        <v>1209</v>
      </c>
      <c r="D11" s="303" t="s">
        <v>1210</v>
      </c>
      <c r="E11" s="305" t="s">
        <v>1211</v>
      </c>
      <c r="F11" s="303" t="s">
        <v>1212</v>
      </c>
      <c r="G11" s="303" t="s">
        <v>1213</v>
      </c>
      <c r="H11" s="303" t="s">
        <v>1214</v>
      </c>
    </row>
    <row r="12" spans="1:23" ht="45" customHeight="1">
      <c r="A12" s="551" t="s">
        <v>1215</v>
      </c>
      <c r="B12" s="304" t="s">
        <v>1216</v>
      </c>
      <c r="C12" s="304" t="s">
        <v>1217</v>
      </c>
      <c r="D12" s="304">
        <v>1.67</v>
      </c>
      <c r="E12" s="304">
        <v>2.08</v>
      </c>
      <c r="F12" s="304">
        <v>2</v>
      </c>
      <c r="G12" s="304">
        <v>1.92</v>
      </c>
      <c r="H12" s="304" t="s">
        <v>1218</v>
      </c>
    </row>
    <row r="13" spans="1:23" ht="15.6" customHeight="1">
      <c r="A13" s="552"/>
      <c r="B13" s="304" t="s">
        <v>1219</v>
      </c>
      <c r="C13" s="304" t="s">
        <v>1220</v>
      </c>
      <c r="D13" s="304">
        <v>2.29</v>
      </c>
      <c r="E13" s="304">
        <v>2.5</v>
      </c>
      <c r="F13" s="304">
        <v>2.71</v>
      </c>
      <c r="G13" s="304">
        <v>2.5</v>
      </c>
      <c r="H13" s="304" t="s">
        <v>1221</v>
      </c>
    </row>
    <row r="14" spans="1:23" ht="28.9">
      <c r="A14" s="552"/>
      <c r="B14" s="304" t="s">
        <v>1222</v>
      </c>
      <c r="C14" s="304" t="s">
        <v>1223</v>
      </c>
      <c r="D14" s="304">
        <v>2.36</v>
      </c>
      <c r="E14" s="304">
        <v>2.79</v>
      </c>
      <c r="F14" s="304">
        <v>2.0699999999999998</v>
      </c>
      <c r="G14" s="304">
        <v>2.41</v>
      </c>
      <c r="H14" s="304" t="s">
        <v>1221</v>
      </c>
    </row>
    <row r="15" spans="1:23" ht="57.6">
      <c r="A15" s="553"/>
      <c r="B15" s="304" t="s">
        <v>1224</v>
      </c>
      <c r="C15" s="304" t="s">
        <v>1225</v>
      </c>
      <c r="D15" s="304">
        <v>1.57</v>
      </c>
      <c r="E15" s="304">
        <v>2.38</v>
      </c>
      <c r="F15" s="304">
        <v>1.86</v>
      </c>
      <c r="G15" s="304">
        <v>1.94</v>
      </c>
      <c r="H15" s="304" t="s">
        <v>1218</v>
      </c>
    </row>
    <row r="16" spans="1:23" ht="15.6" customHeight="1">
      <c r="A16" s="554" t="s">
        <v>1226</v>
      </c>
      <c r="B16" s="304" t="s">
        <v>1227</v>
      </c>
      <c r="C16" s="304" t="s">
        <v>1228</v>
      </c>
      <c r="D16" s="304">
        <v>1.69</v>
      </c>
      <c r="E16" s="304">
        <v>2</v>
      </c>
      <c r="F16" s="304">
        <v>1.93</v>
      </c>
      <c r="G16" s="304">
        <v>1.87</v>
      </c>
      <c r="H16" s="304" t="s">
        <v>1218</v>
      </c>
    </row>
    <row r="17" spans="1:8" ht="15.6" customHeight="1">
      <c r="A17" s="555"/>
      <c r="B17" s="304" t="s">
        <v>1229</v>
      </c>
      <c r="C17" s="304" t="s">
        <v>1230</v>
      </c>
      <c r="D17" s="304">
        <v>1.43</v>
      </c>
      <c r="E17" s="304">
        <v>2.0699999999999998</v>
      </c>
      <c r="F17" s="304">
        <v>1.86</v>
      </c>
      <c r="G17" s="304">
        <v>1.79</v>
      </c>
      <c r="H17" s="304" t="s">
        <v>1218</v>
      </c>
    </row>
    <row r="18" spans="1:8" ht="43.15">
      <c r="A18" s="555"/>
      <c r="B18" s="304" t="s">
        <v>1231</v>
      </c>
      <c r="C18" s="304" t="s">
        <v>1232</v>
      </c>
      <c r="D18" s="304">
        <v>2.08</v>
      </c>
      <c r="E18" s="304">
        <v>2.64</v>
      </c>
      <c r="F18" s="304">
        <v>2.08</v>
      </c>
      <c r="G18" s="304">
        <v>2.27</v>
      </c>
      <c r="H18" s="304" t="s">
        <v>1218</v>
      </c>
    </row>
    <row r="19" spans="1:8" ht="57.6">
      <c r="A19" s="556"/>
      <c r="B19" s="304" t="s">
        <v>1233</v>
      </c>
      <c r="C19" s="304" t="s">
        <v>1234</v>
      </c>
      <c r="D19" s="304">
        <v>1.92</v>
      </c>
      <c r="E19" s="304">
        <v>2.38</v>
      </c>
      <c r="F19" s="304">
        <v>2.21</v>
      </c>
      <c r="G19" s="304">
        <v>2.17</v>
      </c>
      <c r="H19" s="304" t="s">
        <v>1218</v>
      </c>
    </row>
    <row r="20" spans="1:8" ht="57.6">
      <c r="A20" s="557" t="s">
        <v>1235</v>
      </c>
      <c r="B20" s="304" t="s">
        <v>1236</v>
      </c>
      <c r="C20" s="304" t="s">
        <v>1237</v>
      </c>
      <c r="D20" s="304">
        <v>1.33</v>
      </c>
      <c r="E20" s="304">
        <v>1.86</v>
      </c>
      <c r="F20" s="304">
        <v>1.64</v>
      </c>
      <c r="G20" s="304">
        <v>1.61</v>
      </c>
      <c r="H20" s="304" t="s">
        <v>1218</v>
      </c>
    </row>
    <row r="21" spans="1:8" ht="72">
      <c r="A21" s="558"/>
      <c r="B21" s="304" t="s">
        <v>1238</v>
      </c>
      <c r="C21" s="304" t="s">
        <v>1239</v>
      </c>
      <c r="D21" s="304">
        <v>1.58</v>
      </c>
      <c r="E21" s="304">
        <v>2.15</v>
      </c>
      <c r="F21" s="304">
        <v>2</v>
      </c>
      <c r="G21" s="304">
        <v>1.91</v>
      </c>
      <c r="H21" s="304" t="s">
        <v>1218</v>
      </c>
    </row>
    <row r="22" spans="1:8" ht="43.15">
      <c r="A22" s="559"/>
      <c r="B22" s="304" t="s">
        <v>1240</v>
      </c>
      <c r="C22" s="304" t="s">
        <v>1241</v>
      </c>
      <c r="D22" s="304">
        <v>1.43</v>
      </c>
      <c r="E22" s="304">
        <v>1.92</v>
      </c>
      <c r="F22" s="304">
        <v>1.86</v>
      </c>
      <c r="G22" s="304">
        <v>1.74</v>
      </c>
      <c r="H22" s="304" t="s">
        <v>1218</v>
      </c>
    </row>
    <row r="23" spans="1:8" ht="45" customHeight="1">
      <c r="A23" s="560" t="s">
        <v>1242</v>
      </c>
      <c r="B23" s="304" t="s">
        <v>1243</v>
      </c>
      <c r="C23" s="304" t="s">
        <v>1244</v>
      </c>
      <c r="D23" s="304">
        <v>1.93</v>
      </c>
      <c r="E23" s="304">
        <v>2.38</v>
      </c>
      <c r="F23" s="304">
        <v>2.15</v>
      </c>
      <c r="G23" s="304">
        <v>2.15</v>
      </c>
      <c r="H23" s="304" t="s">
        <v>1218</v>
      </c>
    </row>
    <row r="24" spans="1:8" ht="43.15">
      <c r="A24" s="561"/>
      <c r="B24" s="304" t="s">
        <v>1245</v>
      </c>
      <c r="C24" s="304" t="s">
        <v>1246</v>
      </c>
      <c r="D24" s="304">
        <v>1.93</v>
      </c>
      <c r="E24" s="304">
        <v>2.62</v>
      </c>
      <c r="F24" s="304">
        <v>2.0699999999999998</v>
      </c>
      <c r="G24" s="304">
        <v>2.21</v>
      </c>
      <c r="H24" s="304" t="s">
        <v>1218</v>
      </c>
    </row>
    <row r="25" spans="1:8" ht="57.6">
      <c r="A25" s="562"/>
      <c r="B25" s="304" t="s">
        <v>1247</v>
      </c>
      <c r="C25" s="304" t="s">
        <v>1248</v>
      </c>
      <c r="D25" s="304">
        <v>2</v>
      </c>
      <c r="E25" s="304">
        <v>2.79</v>
      </c>
      <c r="F25" s="304">
        <v>2</v>
      </c>
      <c r="G25" s="304">
        <v>2.2599999999999998</v>
      </c>
      <c r="H25" s="304" t="s">
        <v>1218</v>
      </c>
    </row>
    <row r="26" spans="1:8" ht="100.9">
      <c r="A26" s="544" t="s">
        <v>1249</v>
      </c>
      <c r="B26" s="304" t="s">
        <v>1250</v>
      </c>
      <c r="C26" s="304" t="s">
        <v>1251</v>
      </c>
      <c r="D26" s="304">
        <v>1.17</v>
      </c>
      <c r="E26" s="304">
        <v>1.92</v>
      </c>
      <c r="F26" s="304">
        <v>1.92</v>
      </c>
      <c r="G26" s="304">
        <v>1.67</v>
      </c>
      <c r="H26" s="304" t="s">
        <v>1218</v>
      </c>
    </row>
    <row r="27" spans="1:8" ht="43.15">
      <c r="A27" s="545"/>
      <c r="B27" s="304" t="s">
        <v>1252</v>
      </c>
      <c r="C27" s="304" t="s">
        <v>1253</v>
      </c>
      <c r="D27" s="304">
        <v>2</v>
      </c>
      <c r="E27" s="304">
        <v>2</v>
      </c>
      <c r="F27" s="304">
        <v>2</v>
      </c>
      <c r="G27" s="304">
        <v>2</v>
      </c>
      <c r="H27" s="304" t="s">
        <v>1218</v>
      </c>
    </row>
    <row r="28" spans="1:8" ht="57.6">
      <c r="A28" s="545"/>
      <c r="B28" s="304" t="s">
        <v>1254</v>
      </c>
      <c r="C28" s="304" t="s">
        <v>1255</v>
      </c>
      <c r="D28" s="304">
        <v>1.58</v>
      </c>
      <c r="E28" s="304">
        <v>2.17</v>
      </c>
      <c r="F28" s="304">
        <v>1.83</v>
      </c>
      <c r="G28" s="304">
        <v>1.86</v>
      </c>
      <c r="H28" s="304" t="s">
        <v>1218</v>
      </c>
    </row>
    <row r="29" spans="1:8" ht="72">
      <c r="A29" s="546"/>
      <c r="B29" s="304" t="s">
        <v>1256</v>
      </c>
      <c r="C29" s="304" t="s">
        <v>1257</v>
      </c>
      <c r="D29" s="304">
        <v>2.69</v>
      </c>
      <c r="E29" s="304">
        <v>2.69</v>
      </c>
      <c r="F29" s="304">
        <v>2</v>
      </c>
      <c r="G29" s="304">
        <v>2.46</v>
      </c>
      <c r="H29" s="304" t="s">
        <v>1221</v>
      </c>
    </row>
    <row r="30" spans="1:8" ht="100.9">
      <c r="A30" s="547" t="s">
        <v>889</v>
      </c>
      <c r="B30" s="304">
        <v>19</v>
      </c>
      <c r="C30" s="304" t="s">
        <v>1258</v>
      </c>
      <c r="D30" s="304">
        <v>1.83</v>
      </c>
      <c r="E30" s="304">
        <v>2</v>
      </c>
      <c r="F30" s="304">
        <v>2</v>
      </c>
      <c r="G30" s="304">
        <v>1.94</v>
      </c>
      <c r="H30" s="304" t="s">
        <v>1218</v>
      </c>
    </row>
    <row r="31" spans="1:8" ht="57.6">
      <c r="A31" s="548"/>
      <c r="B31" s="304">
        <v>20</v>
      </c>
      <c r="C31" s="304" t="s">
        <v>1259</v>
      </c>
      <c r="D31" s="304">
        <v>1.33</v>
      </c>
      <c r="E31" s="304">
        <v>2.42</v>
      </c>
      <c r="F31" s="304">
        <v>1.92</v>
      </c>
      <c r="G31" s="304">
        <v>1.89</v>
      </c>
      <c r="H31" s="304" t="s">
        <v>1218</v>
      </c>
    </row>
    <row r="32" spans="1:8" ht="43.15">
      <c r="A32" s="548"/>
      <c r="B32" s="304">
        <v>21</v>
      </c>
      <c r="C32" s="304" t="s">
        <v>1260</v>
      </c>
      <c r="D32" s="304">
        <v>1.83</v>
      </c>
      <c r="E32" s="304">
        <v>2.33</v>
      </c>
      <c r="F32" s="304">
        <v>2</v>
      </c>
      <c r="G32" s="304">
        <v>2.0499999999999998</v>
      </c>
      <c r="H32" s="304" t="s">
        <v>1218</v>
      </c>
    </row>
    <row r="33" spans="1:8" ht="57.6">
      <c r="A33" s="549"/>
      <c r="B33" s="304">
        <v>22</v>
      </c>
      <c r="C33" s="304" t="s">
        <v>1261</v>
      </c>
      <c r="D33" s="304">
        <v>1.5</v>
      </c>
      <c r="E33" s="304">
        <v>2.17</v>
      </c>
      <c r="F33" s="304">
        <v>1.73</v>
      </c>
      <c r="G33" s="304">
        <v>1.8</v>
      </c>
      <c r="H33" s="304" t="s">
        <v>1218</v>
      </c>
    </row>
    <row r="35" spans="1:8">
      <c r="A35" s="540" t="s">
        <v>1262</v>
      </c>
      <c r="B35" s="540"/>
      <c r="C35" s="540"/>
      <c r="D35" s="540"/>
    </row>
    <row r="37" spans="1:8">
      <c r="A37" s="306" t="s">
        <v>1263</v>
      </c>
      <c r="B37" s="306" t="s">
        <v>1264</v>
      </c>
      <c r="C37" s="306" t="s">
        <v>1265</v>
      </c>
      <c r="D37" s="306" t="s">
        <v>1266</v>
      </c>
    </row>
    <row r="38" spans="1:8" ht="26.45">
      <c r="A38" s="543" t="s">
        <v>1267</v>
      </c>
      <c r="B38" s="539" t="s">
        <v>1268</v>
      </c>
      <c r="C38" s="309" t="s">
        <v>1269</v>
      </c>
      <c r="D38" s="310">
        <v>3</v>
      </c>
    </row>
    <row r="39" spans="1:8" ht="26.45">
      <c r="A39" s="538"/>
      <c r="B39" s="539"/>
      <c r="C39" s="309" t="s">
        <v>1270</v>
      </c>
      <c r="D39" s="310">
        <v>2</v>
      </c>
    </row>
    <row r="40" spans="1:8" ht="26.45">
      <c r="A40" s="538"/>
      <c r="B40" s="539"/>
      <c r="C40" s="309" t="s">
        <v>1271</v>
      </c>
      <c r="D40" s="310">
        <v>1</v>
      </c>
    </row>
    <row r="41" spans="1:8" ht="26.45">
      <c r="A41" s="538"/>
      <c r="B41" s="539" t="s">
        <v>1272</v>
      </c>
      <c r="C41" s="309" t="s">
        <v>1273</v>
      </c>
      <c r="D41" s="310">
        <v>3</v>
      </c>
    </row>
    <row r="42" spans="1:8" ht="26.45">
      <c r="A42" s="538"/>
      <c r="B42" s="539"/>
      <c r="C42" s="309" t="s">
        <v>1274</v>
      </c>
      <c r="D42" s="310">
        <v>2</v>
      </c>
    </row>
    <row r="43" spans="1:8" ht="26.45">
      <c r="A43" s="538"/>
      <c r="B43" s="539"/>
      <c r="C43" s="309" t="s">
        <v>1275</v>
      </c>
      <c r="D43" s="310">
        <v>1</v>
      </c>
    </row>
    <row r="44" spans="1:8" ht="26.45">
      <c r="A44" s="538"/>
      <c r="B44" s="539" t="s">
        <v>1276</v>
      </c>
      <c r="C44" s="309" t="s">
        <v>1277</v>
      </c>
      <c r="D44" s="310">
        <v>3</v>
      </c>
    </row>
    <row r="45" spans="1:8" ht="26.45">
      <c r="A45" s="538"/>
      <c r="B45" s="539"/>
      <c r="C45" s="309" t="s">
        <v>1278</v>
      </c>
      <c r="D45" s="310">
        <v>2</v>
      </c>
    </row>
    <row r="46" spans="1:8" ht="26.45">
      <c r="A46" s="538"/>
      <c r="B46" s="539"/>
      <c r="C46" s="309" t="s">
        <v>1279</v>
      </c>
      <c r="D46" s="310">
        <v>1</v>
      </c>
    </row>
    <row r="47" spans="1:8" ht="66">
      <c r="A47" s="538" t="s">
        <v>1280</v>
      </c>
      <c r="B47" s="539" t="s">
        <v>1281</v>
      </c>
      <c r="C47" s="309" t="s">
        <v>1282</v>
      </c>
      <c r="D47" s="310">
        <v>3</v>
      </c>
    </row>
    <row r="48" spans="1:8" ht="39.6">
      <c r="A48" s="538"/>
      <c r="B48" s="539"/>
      <c r="C48" s="309" t="s">
        <v>1283</v>
      </c>
      <c r="D48" s="310">
        <v>2</v>
      </c>
    </row>
    <row r="49" spans="1:4" ht="52.9">
      <c r="A49" s="538"/>
      <c r="B49" s="539"/>
      <c r="C49" s="309" t="s">
        <v>1284</v>
      </c>
      <c r="D49" s="310">
        <v>1</v>
      </c>
    </row>
    <row r="50" spans="1:4" ht="79.150000000000006">
      <c r="A50" s="538"/>
      <c r="B50" s="539" t="s">
        <v>1285</v>
      </c>
      <c r="C50" s="309" t="s">
        <v>1286</v>
      </c>
      <c r="D50" s="310">
        <v>3</v>
      </c>
    </row>
    <row r="51" spans="1:4" ht="79.150000000000006">
      <c r="A51" s="538"/>
      <c r="B51" s="539"/>
      <c r="C51" s="309" t="s">
        <v>1287</v>
      </c>
      <c r="D51" s="310">
        <v>2</v>
      </c>
    </row>
    <row r="52" spans="1:4" ht="79.150000000000006">
      <c r="A52" s="538"/>
      <c r="B52" s="539"/>
      <c r="C52" s="308" t="s">
        <v>1288</v>
      </c>
      <c r="D52" s="310">
        <v>1</v>
      </c>
    </row>
    <row r="53" spans="1:4" ht="39.6">
      <c r="A53" s="538"/>
      <c r="B53" s="539" t="s">
        <v>1289</v>
      </c>
      <c r="C53" s="309" t="s">
        <v>1290</v>
      </c>
      <c r="D53" s="310">
        <v>3</v>
      </c>
    </row>
    <row r="54" spans="1:4" ht="39.6">
      <c r="A54" s="538"/>
      <c r="B54" s="539"/>
      <c r="C54" s="309" t="s">
        <v>1291</v>
      </c>
      <c r="D54" s="310">
        <v>2</v>
      </c>
    </row>
    <row r="55" spans="1:4" ht="39.6">
      <c r="A55" s="538"/>
      <c r="B55" s="539"/>
      <c r="C55" s="309" t="s">
        <v>1292</v>
      </c>
      <c r="D55" s="310">
        <v>1</v>
      </c>
    </row>
    <row r="56" spans="1:4" ht="66">
      <c r="A56" s="541" t="s">
        <v>838</v>
      </c>
      <c r="B56" s="539" t="s">
        <v>1293</v>
      </c>
      <c r="C56" s="308" t="s">
        <v>1294</v>
      </c>
      <c r="D56" s="310">
        <v>3</v>
      </c>
    </row>
    <row r="57" spans="1:4" ht="79.150000000000006">
      <c r="A57" s="542"/>
      <c r="B57" s="539"/>
      <c r="C57" s="308" t="s">
        <v>1295</v>
      </c>
      <c r="D57" s="310">
        <v>2</v>
      </c>
    </row>
    <row r="58" spans="1:4" ht="92.45">
      <c r="A58" s="542"/>
      <c r="B58" s="539"/>
      <c r="C58" s="312" t="s">
        <v>1296</v>
      </c>
      <c r="D58" s="311">
        <v>1</v>
      </c>
    </row>
    <row r="59" spans="1:4" ht="26.45">
      <c r="A59" s="538" t="s">
        <v>698</v>
      </c>
      <c r="B59" s="539" t="s">
        <v>1297</v>
      </c>
      <c r="C59" s="312" t="s">
        <v>1298</v>
      </c>
      <c r="D59" s="310">
        <v>3</v>
      </c>
    </row>
    <row r="60" spans="1:4" ht="26.45">
      <c r="A60" s="538"/>
      <c r="B60" s="539"/>
      <c r="C60" s="312" t="s">
        <v>1299</v>
      </c>
      <c r="D60" s="310">
        <v>2</v>
      </c>
    </row>
    <row r="61" spans="1:4" ht="26.45">
      <c r="A61" s="538"/>
      <c r="B61" s="539"/>
      <c r="C61" s="309" t="s">
        <v>1300</v>
      </c>
      <c r="D61" s="310">
        <v>1</v>
      </c>
    </row>
    <row r="62" spans="1:4" ht="79.150000000000006">
      <c r="A62" s="538"/>
      <c r="B62" s="539" t="s">
        <v>1301</v>
      </c>
      <c r="C62" s="309" t="s">
        <v>1302</v>
      </c>
      <c r="D62" s="310">
        <v>3</v>
      </c>
    </row>
    <row r="63" spans="1:4" ht="79.150000000000006">
      <c r="A63" s="538"/>
      <c r="B63" s="539"/>
      <c r="C63" s="309" t="s">
        <v>1303</v>
      </c>
      <c r="D63" s="310">
        <v>2</v>
      </c>
    </row>
    <row r="64" spans="1:4" ht="79.150000000000006">
      <c r="A64" s="538"/>
      <c r="B64" s="539"/>
      <c r="C64" s="309" t="s">
        <v>1304</v>
      </c>
      <c r="D64" s="310">
        <v>1</v>
      </c>
    </row>
    <row r="65" spans="1:4" ht="39.6">
      <c r="A65" s="538"/>
      <c r="B65" s="539" t="s">
        <v>1305</v>
      </c>
      <c r="C65" s="309" t="s">
        <v>1306</v>
      </c>
      <c r="D65" s="310">
        <v>3</v>
      </c>
    </row>
    <row r="66" spans="1:4" ht="39.6">
      <c r="A66" s="538"/>
      <c r="B66" s="539"/>
      <c r="C66" s="309" t="s">
        <v>1307</v>
      </c>
      <c r="D66" s="310">
        <v>2</v>
      </c>
    </row>
    <row r="67" spans="1:4" ht="39.6">
      <c r="A67" s="538"/>
      <c r="B67" s="539"/>
      <c r="C67" s="309" t="s">
        <v>1308</v>
      </c>
      <c r="D67" s="310">
        <v>1</v>
      </c>
    </row>
  </sheetData>
  <mergeCells count="23">
    <mergeCell ref="A26:A29"/>
    <mergeCell ref="A30:A33"/>
    <mergeCell ref="A10:H10"/>
    <mergeCell ref="A12:A15"/>
    <mergeCell ref="A16:A19"/>
    <mergeCell ref="A20:A22"/>
    <mergeCell ref="A23:A25"/>
    <mergeCell ref="B8:W8"/>
    <mergeCell ref="A59:A67"/>
    <mergeCell ref="B59:B61"/>
    <mergeCell ref="B62:B64"/>
    <mergeCell ref="B65:B67"/>
    <mergeCell ref="A35:D35"/>
    <mergeCell ref="A47:A55"/>
    <mergeCell ref="B47:B49"/>
    <mergeCell ref="B50:B52"/>
    <mergeCell ref="B53:B55"/>
    <mergeCell ref="A56:A58"/>
    <mergeCell ref="B56:B58"/>
    <mergeCell ref="A38:A46"/>
    <mergeCell ref="B38:B40"/>
    <mergeCell ref="B41:B43"/>
    <mergeCell ref="B44:B46"/>
  </mergeCells>
  <conditionalFormatting sqref="D38:D46">
    <cfRule type="colorScale" priority="3">
      <colorScale>
        <cfvo type="num" val="1"/>
        <cfvo type="num" val="2"/>
        <cfvo type="num" val="3"/>
        <color rgb="FF00B050"/>
        <color rgb="FFFFFF00"/>
        <color rgb="FFFF0000"/>
      </colorScale>
    </cfRule>
  </conditionalFormatting>
  <conditionalFormatting sqref="D47:D58">
    <cfRule type="colorScale" priority="2">
      <colorScale>
        <cfvo type="num" val="1"/>
        <cfvo type="num" val="2"/>
        <cfvo type="num" val="3"/>
        <color rgb="FF00B050"/>
        <color rgb="FFFFFF00"/>
        <color rgb="FFFF0000"/>
      </colorScale>
    </cfRule>
  </conditionalFormatting>
  <conditionalFormatting sqref="D59:D67">
    <cfRule type="colorScale" priority="1">
      <colorScale>
        <cfvo type="num" val="1"/>
        <cfvo type="num" val="2"/>
        <cfvo type="num" val="3"/>
        <color rgb="FF00B050"/>
        <color rgb="FFFFFF00"/>
        <color rgb="FFFF0000"/>
      </colorScale>
    </cfRule>
  </conditionalFormatting>
  <conditionalFormatting sqref="H12:H33">
    <cfRule type="cellIs" dxfId="1" priority="4" operator="equal">
      <formula>"Media"</formula>
    </cfRule>
    <cfRule type="cellIs" dxfId="0" priority="5" operator="equal">
      <formula>"alta"</formula>
    </cfRule>
  </conditionalFormatting>
  <pageMargins left="0.7" right="0.7" top="0.75" bottom="0.75" header="0.3" footer="0.3"/>
  <pageSetup orientation="portrait" horizontalDpi="360" verticalDpi="36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657E0-80E5-4DD9-ABE6-311E1E32DA8F}">
  <sheetPr>
    <tabColor rgb="FF00B050"/>
  </sheetPr>
  <dimension ref="A1:G34"/>
  <sheetViews>
    <sheetView zoomScale="19" zoomScaleNormal="58" workbookViewId="0">
      <selection activeCell="A29" sqref="A29:A32"/>
    </sheetView>
  </sheetViews>
  <sheetFormatPr defaultColWidth="8.85546875" defaultRowHeight="14.45"/>
  <cols>
    <col min="1" max="2" width="27.5703125" customWidth="1"/>
    <col min="3" max="4" width="35.7109375" customWidth="1"/>
    <col min="5" max="5" width="73.28515625" customWidth="1"/>
    <col min="6" max="6" width="35.7109375" customWidth="1"/>
    <col min="7" max="7" width="37.85546875" customWidth="1"/>
    <col min="8" max="8" width="33.7109375" customWidth="1"/>
  </cols>
  <sheetData>
    <row r="1" spans="1:7" s="158" customFormat="1" ht="23.1" customHeight="1">
      <c r="A1" s="157" t="s">
        <v>1116</v>
      </c>
      <c r="B1" s="157"/>
      <c r="C1" s="630"/>
      <c r="D1" s="630"/>
      <c r="E1" s="630"/>
      <c r="F1" s="630"/>
      <c r="G1" s="630"/>
    </row>
    <row r="2" spans="1:7" s="10" customFormat="1" ht="15.6">
      <c r="A2" s="115"/>
      <c r="B2" s="115" t="s">
        <v>1309</v>
      </c>
      <c r="D2" s="115"/>
      <c r="E2" s="115"/>
      <c r="F2" s="115"/>
      <c r="G2" s="115"/>
    </row>
    <row r="3" spans="1:7" s="30" customFormat="1">
      <c r="A3" s="577"/>
      <c r="B3" s="577"/>
      <c r="C3" s="577"/>
      <c r="D3" s="577"/>
      <c r="E3" s="577"/>
      <c r="F3" s="577"/>
      <c r="G3" s="577"/>
    </row>
    <row r="4" spans="1:7" s="30" customFormat="1" ht="15.6">
      <c r="A4" s="111" t="s">
        <v>29</v>
      </c>
      <c r="B4" s="111"/>
      <c r="C4" s="577"/>
      <c r="D4" s="577"/>
      <c r="E4" s="577"/>
      <c r="F4" s="577"/>
      <c r="G4" s="577"/>
    </row>
    <row r="5" spans="1:7" s="107" customFormat="1" ht="18.600000000000001" customHeight="1">
      <c r="A5" s="577"/>
      <c r="B5" s="577"/>
      <c r="C5" s="577"/>
      <c r="D5" s="577"/>
      <c r="E5" s="577"/>
      <c r="F5" s="577"/>
      <c r="G5" s="577"/>
    </row>
    <row r="6" spans="1:7" s="107" customFormat="1" ht="18.600000000000001" customHeight="1">
      <c r="A6" s="141" t="s">
        <v>41</v>
      </c>
      <c r="B6" s="57" t="s">
        <v>1310</v>
      </c>
      <c r="D6" s="57"/>
      <c r="E6" s="57"/>
      <c r="F6" s="112"/>
      <c r="G6" s="112"/>
    </row>
    <row r="7" spans="1:7" s="118" customFormat="1">
      <c r="A7" s="141" t="s">
        <v>43</v>
      </c>
      <c r="B7" s="57" t="s">
        <v>1311</v>
      </c>
      <c r="D7" s="57"/>
      <c r="E7" s="57"/>
      <c r="F7" s="112"/>
      <c r="G7" s="112"/>
    </row>
    <row r="8" spans="1:7" s="119" customFormat="1">
      <c r="A8" s="113" t="s">
        <v>45</v>
      </c>
      <c r="B8" s="142" t="s">
        <v>1312</v>
      </c>
      <c r="C8" s="107"/>
      <c r="D8" s="107"/>
      <c r="E8" s="107"/>
      <c r="F8" s="107"/>
      <c r="G8" s="107"/>
    </row>
    <row r="9" spans="1:7" s="30" customFormat="1" ht="15" thickBot="1"/>
    <row r="10" spans="1:7" s="30" customFormat="1" ht="60" customHeight="1" thickBot="1">
      <c r="A10" s="38" t="s">
        <v>1154</v>
      </c>
      <c r="B10" s="145" t="s">
        <v>1313</v>
      </c>
      <c r="C10" s="37" t="s">
        <v>1314</v>
      </c>
      <c r="D10" s="40" t="s">
        <v>893</v>
      </c>
      <c r="E10" s="37" t="s">
        <v>1315</v>
      </c>
      <c r="F10" s="37" t="s">
        <v>560</v>
      </c>
      <c r="G10" s="37" t="s">
        <v>1316</v>
      </c>
    </row>
    <row r="11" spans="1:7" s="132" customFormat="1" ht="264">
      <c r="A11" s="565" t="s">
        <v>1317</v>
      </c>
      <c r="B11" s="321" t="s">
        <v>1318</v>
      </c>
      <c r="C11" s="325" t="s">
        <v>1319</v>
      </c>
      <c r="D11" s="322" t="s">
        <v>594</v>
      </c>
      <c r="E11" s="324" t="s">
        <v>969</v>
      </c>
      <c r="F11" s="323" t="s">
        <v>937</v>
      </c>
      <c r="G11" s="323" t="s">
        <v>972</v>
      </c>
    </row>
    <row r="12" spans="1:7" s="132" customFormat="1" ht="382.9">
      <c r="A12" s="565"/>
      <c r="B12" s="321" t="s">
        <v>1320</v>
      </c>
      <c r="C12" s="325" t="s">
        <v>1321</v>
      </c>
      <c r="D12" s="322" t="s">
        <v>1322</v>
      </c>
      <c r="E12" s="324" t="s">
        <v>1323</v>
      </c>
      <c r="F12" s="323" t="s">
        <v>937</v>
      </c>
      <c r="G12" s="323" t="s">
        <v>1045</v>
      </c>
    </row>
    <row r="13" spans="1:7" s="132" customFormat="1" ht="198">
      <c r="A13" s="565"/>
      <c r="B13" s="321" t="s">
        <v>1324</v>
      </c>
      <c r="C13" s="325" t="s">
        <v>1325</v>
      </c>
      <c r="D13" s="322" t="s">
        <v>1326</v>
      </c>
      <c r="E13" s="327" t="s">
        <v>1327</v>
      </c>
      <c r="F13" s="323" t="s">
        <v>937</v>
      </c>
      <c r="G13" s="323" t="s">
        <v>1084</v>
      </c>
    </row>
    <row r="14" spans="1:7" s="132" customFormat="1" ht="290.45">
      <c r="A14" s="565"/>
      <c r="B14" s="321" t="s">
        <v>1328</v>
      </c>
      <c r="C14" s="325" t="s">
        <v>1329</v>
      </c>
      <c r="D14" s="322" t="s">
        <v>1330</v>
      </c>
      <c r="E14" s="327" t="s">
        <v>1331</v>
      </c>
      <c r="F14" s="323" t="s">
        <v>937</v>
      </c>
      <c r="G14" s="323" t="s">
        <v>1081</v>
      </c>
    </row>
    <row r="15" spans="1:7" s="132" customFormat="1" ht="264">
      <c r="A15" s="566" t="s">
        <v>1137</v>
      </c>
      <c r="B15" s="321" t="s">
        <v>1332</v>
      </c>
      <c r="C15" s="325" t="s">
        <v>1333</v>
      </c>
      <c r="D15" s="322" t="s">
        <v>594</v>
      </c>
      <c r="E15" s="327" t="s">
        <v>1334</v>
      </c>
      <c r="F15" s="323" t="s">
        <v>1335</v>
      </c>
      <c r="G15" s="323" t="s">
        <v>1003</v>
      </c>
    </row>
    <row r="16" spans="1:7" s="132" customFormat="1" ht="290.45">
      <c r="A16" s="566"/>
      <c r="B16" s="321" t="s">
        <v>1336</v>
      </c>
      <c r="C16" s="325" t="s">
        <v>1337</v>
      </c>
      <c r="D16" s="322" t="s">
        <v>1338</v>
      </c>
      <c r="E16" s="327" t="s">
        <v>1339</v>
      </c>
      <c r="F16" s="323" t="s">
        <v>937</v>
      </c>
      <c r="G16" s="323" t="s">
        <v>1115</v>
      </c>
    </row>
    <row r="17" spans="1:7" s="132" customFormat="1" ht="224.45">
      <c r="A17" s="566"/>
      <c r="B17" s="321" t="s">
        <v>1340</v>
      </c>
      <c r="C17" s="325" t="s">
        <v>1341</v>
      </c>
      <c r="D17" s="322" t="s">
        <v>1342</v>
      </c>
      <c r="E17" s="327" t="s">
        <v>1343</v>
      </c>
      <c r="F17" s="323" t="s">
        <v>1108</v>
      </c>
      <c r="G17" s="323" t="s">
        <v>1109</v>
      </c>
    </row>
    <row r="18" spans="1:7" s="132" customFormat="1" ht="343.15">
      <c r="A18" s="566"/>
      <c r="B18" s="321" t="s">
        <v>1344</v>
      </c>
      <c r="C18" s="325" t="s">
        <v>1345</v>
      </c>
      <c r="D18" s="322" t="s">
        <v>1346</v>
      </c>
      <c r="E18" s="327" t="s">
        <v>1347</v>
      </c>
      <c r="F18" s="323" t="s">
        <v>1348</v>
      </c>
      <c r="G18" s="323" t="s">
        <v>1349</v>
      </c>
    </row>
    <row r="19" spans="1:7" s="132" customFormat="1" ht="264">
      <c r="A19" s="567" t="s">
        <v>888</v>
      </c>
      <c r="B19" s="321" t="s">
        <v>1350</v>
      </c>
      <c r="C19" s="325" t="s">
        <v>1333</v>
      </c>
      <c r="D19" s="322" t="s">
        <v>594</v>
      </c>
      <c r="E19" s="327" t="s">
        <v>1351</v>
      </c>
      <c r="F19" s="323" t="s">
        <v>937</v>
      </c>
      <c r="G19" s="323" t="s">
        <v>939</v>
      </c>
    </row>
    <row r="20" spans="1:7" s="132" customFormat="1" ht="264">
      <c r="A20" s="567"/>
      <c r="B20" s="321" t="s">
        <v>1352</v>
      </c>
      <c r="C20" s="325" t="s">
        <v>1333</v>
      </c>
      <c r="D20" s="322" t="s">
        <v>594</v>
      </c>
      <c r="E20" s="327" t="s">
        <v>1353</v>
      </c>
      <c r="F20" s="323" t="s">
        <v>937</v>
      </c>
      <c r="G20" s="323" t="s">
        <v>939</v>
      </c>
    </row>
    <row r="21" spans="1:7" s="132" customFormat="1" ht="290.45">
      <c r="A21" s="567"/>
      <c r="B21" s="321" t="s">
        <v>1354</v>
      </c>
      <c r="C21" s="325" t="s">
        <v>1333</v>
      </c>
      <c r="D21" s="322" t="s">
        <v>594</v>
      </c>
      <c r="E21" s="327" t="s">
        <v>1355</v>
      </c>
      <c r="F21" s="323" t="s">
        <v>1335</v>
      </c>
      <c r="G21" s="323" t="s">
        <v>939</v>
      </c>
    </row>
    <row r="22" spans="1:7" s="132" customFormat="1" ht="264">
      <c r="A22" s="568" t="s">
        <v>1141</v>
      </c>
      <c r="B22" s="321" t="s">
        <v>1356</v>
      </c>
      <c r="C22" s="325" t="s">
        <v>1333</v>
      </c>
      <c r="D22" s="322" t="s">
        <v>594</v>
      </c>
      <c r="E22" s="327" t="s">
        <v>1179</v>
      </c>
      <c r="F22" s="323" t="s">
        <v>1357</v>
      </c>
      <c r="G22" s="323" t="s">
        <v>955</v>
      </c>
    </row>
    <row r="23" spans="1:7" s="132" customFormat="1" ht="330">
      <c r="A23" s="568"/>
      <c r="B23" s="321" t="s">
        <v>1358</v>
      </c>
      <c r="C23" s="325" t="s">
        <v>1333</v>
      </c>
      <c r="D23" s="322" t="s">
        <v>594</v>
      </c>
      <c r="E23" s="327" t="s">
        <v>1359</v>
      </c>
      <c r="F23" s="323" t="s">
        <v>1360</v>
      </c>
      <c r="G23" s="323" t="s">
        <v>981</v>
      </c>
    </row>
    <row r="24" spans="1:7" s="132" customFormat="1" ht="356.45">
      <c r="A24" s="568"/>
      <c r="B24" s="321" t="s">
        <v>1361</v>
      </c>
      <c r="C24" s="325" t="s">
        <v>1362</v>
      </c>
      <c r="D24" s="322" t="s">
        <v>1363</v>
      </c>
      <c r="E24" s="327" t="s">
        <v>1364</v>
      </c>
      <c r="F24" s="323" t="s">
        <v>937</v>
      </c>
      <c r="G24" s="323" t="s">
        <v>1089</v>
      </c>
    </row>
    <row r="25" spans="1:7" s="132" customFormat="1" ht="343.15">
      <c r="A25" s="569" t="s">
        <v>1143</v>
      </c>
      <c r="B25" s="321" t="s">
        <v>1365</v>
      </c>
      <c r="C25" s="325" t="s">
        <v>1333</v>
      </c>
      <c r="D25" s="322" t="s">
        <v>594</v>
      </c>
      <c r="E25" s="327" t="s">
        <v>1366</v>
      </c>
      <c r="F25" s="323" t="s">
        <v>1335</v>
      </c>
      <c r="G25" s="323" t="s">
        <v>1367</v>
      </c>
    </row>
    <row r="26" spans="1:7" s="132" customFormat="1" ht="330">
      <c r="A26" s="569"/>
      <c r="B26" s="321" t="s">
        <v>1368</v>
      </c>
      <c r="C26" s="325" t="s">
        <v>1333</v>
      </c>
      <c r="D26" s="322" t="s">
        <v>594</v>
      </c>
      <c r="E26" s="327" t="s">
        <v>1369</v>
      </c>
      <c r="F26" s="323" t="s">
        <v>1370</v>
      </c>
      <c r="G26" s="323" t="s">
        <v>964</v>
      </c>
    </row>
    <row r="27" spans="1:7" s="132" customFormat="1" ht="264">
      <c r="A27" s="569"/>
      <c r="B27" s="321" t="s">
        <v>1371</v>
      </c>
      <c r="C27" s="325" t="s">
        <v>1333</v>
      </c>
      <c r="D27" s="322" t="s">
        <v>594</v>
      </c>
      <c r="E27" s="324" t="s">
        <v>1188</v>
      </c>
      <c r="F27" s="323" t="s">
        <v>937</v>
      </c>
      <c r="G27" s="323" t="s">
        <v>957</v>
      </c>
    </row>
    <row r="28" spans="1:7" s="132" customFormat="1" ht="264">
      <c r="A28" s="569"/>
      <c r="B28" s="321" t="s">
        <v>1372</v>
      </c>
      <c r="C28" s="325" t="s">
        <v>1333</v>
      </c>
      <c r="D28" s="322" t="s">
        <v>594</v>
      </c>
      <c r="E28" s="327" t="s">
        <v>1190</v>
      </c>
      <c r="F28" s="323" t="s">
        <v>937</v>
      </c>
      <c r="G28" s="323" t="s">
        <v>974</v>
      </c>
    </row>
    <row r="29" spans="1:7" s="132" customFormat="1" ht="264">
      <c r="A29" s="563" t="s">
        <v>889</v>
      </c>
      <c r="B29" s="321" t="s">
        <v>1373</v>
      </c>
      <c r="C29" s="325" t="s">
        <v>1333</v>
      </c>
      <c r="D29" s="322" t="s">
        <v>594</v>
      </c>
      <c r="E29" s="327" t="s">
        <v>1374</v>
      </c>
      <c r="F29" s="323" t="s">
        <v>937</v>
      </c>
      <c r="G29" s="323" t="s">
        <v>938</v>
      </c>
    </row>
    <row r="30" spans="1:7" s="132" customFormat="1" ht="290.45">
      <c r="A30" s="564"/>
      <c r="B30" s="321" t="s">
        <v>1375</v>
      </c>
      <c r="C30" s="325" t="s">
        <v>1333</v>
      </c>
      <c r="D30" s="322" t="s">
        <v>594</v>
      </c>
      <c r="E30" s="327" t="s">
        <v>1376</v>
      </c>
      <c r="F30" s="323" t="s">
        <v>1335</v>
      </c>
      <c r="G30" s="323" t="s">
        <v>1377</v>
      </c>
    </row>
    <row r="31" spans="1:7" s="132" customFormat="1" ht="264">
      <c r="A31" s="564"/>
      <c r="B31" s="321" t="s">
        <v>1378</v>
      </c>
      <c r="C31" s="325" t="s">
        <v>1333</v>
      </c>
      <c r="D31" s="322" t="s">
        <v>594</v>
      </c>
      <c r="E31" s="327" t="s">
        <v>1379</v>
      </c>
      <c r="F31" s="323" t="s">
        <v>937</v>
      </c>
      <c r="G31" s="323" t="s">
        <v>938</v>
      </c>
    </row>
    <row r="32" spans="1:7" s="132" customFormat="1" ht="277.14999999999998">
      <c r="A32" s="564"/>
      <c r="B32" s="321" t="s">
        <v>1380</v>
      </c>
      <c r="C32" s="325" t="s">
        <v>1333</v>
      </c>
      <c r="D32" s="322" t="s">
        <v>594</v>
      </c>
      <c r="E32" s="327" t="s">
        <v>1381</v>
      </c>
      <c r="F32" s="323" t="s">
        <v>1382</v>
      </c>
      <c r="G32" s="323" t="s">
        <v>1377</v>
      </c>
    </row>
    <row r="33" spans="5:5">
      <c r="E33" s="326"/>
    </row>
    <row r="34" spans="5:5">
      <c r="E34" s="326"/>
    </row>
  </sheetData>
  <mergeCells count="6">
    <mergeCell ref="A29:A32"/>
    <mergeCell ref="A11:A14"/>
    <mergeCell ref="A15:A18"/>
    <mergeCell ref="A19:A21"/>
    <mergeCell ref="A22:A24"/>
    <mergeCell ref="A25:A2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E8EE5-FAA6-477F-AECA-C7AB1AE03DC6}">
  <sheetPr>
    <tabColor rgb="FFFFC000"/>
  </sheetPr>
  <dimension ref="A1:M24"/>
  <sheetViews>
    <sheetView zoomScale="80" zoomScaleNormal="80" workbookViewId="0"/>
  </sheetViews>
  <sheetFormatPr defaultColWidth="8.85546875" defaultRowHeight="14.45"/>
  <sheetData>
    <row r="1" spans="1:13" s="121" customFormat="1" ht="21" customHeight="1">
      <c r="A1" s="120" t="s">
        <v>1383</v>
      </c>
      <c r="B1" s="631"/>
      <c r="C1" s="631"/>
      <c r="D1" s="631"/>
      <c r="E1" s="631"/>
      <c r="F1" s="631"/>
      <c r="G1" s="631"/>
      <c r="H1" s="631"/>
      <c r="I1" s="631"/>
      <c r="J1" s="631"/>
      <c r="K1" s="631"/>
      <c r="L1" s="631"/>
      <c r="M1" s="631"/>
    </row>
    <row r="2" spans="1:13" s="30" customFormat="1"/>
    <row r="3" spans="1:13" s="30" customFormat="1"/>
    <row r="4" spans="1:13" s="30" customFormat="1" ht="14.45" customHeight="1">
      <c r="B4" s="602" t="s">
        <v>1384</v>
      </c>
      <c r="C4" s="602"/>
      <c r="D4" s="602"/>
      <c r="E4" s="602"/>
      <c r="F4" s="602"/>
      <c r="G4" s="602"/>
      <c r="H4" s="602"/>
      <c r="I4" s="602"/>
      <c r="J4" s="602"/>
      <c r="K4" s="602"/>
      <c r="L4" s="602"/>
      <c r="M4" s="602"/>
    </row>
    <row r="5" spans="1:13" s="30" customFormat="1">
      <c r="B5" s="602"/>
      <c r="C5" s="602"/>
      <c r="D5" s="602"/>
      <c r="E5" s="602"/>
      <c r="F5" s="602"/>
      <c r="G5" s="602"/>
      <c r="H5" s="602"/>
      <c r="I5" s="602"/>
      <c r="J5" s="602"/>
      <c r="K5" s="602"/>
      <c r="L5" s="602"/>
      <c r="M5" s="602"/>
    </row>
    <row r="6" spans="1:13" s="30" customFormat="1">
      <c r="B6" s="602"/>
      <c r="C6" s="602"/>
      <c r="D6" s="602"/>
      <c r="E6" s="602"/>
      <c r="F6" s="602"/>
      <c r="G6" s="602"/>
      <c r="H6" s="602"/>
      <c r="I6" s="602"/>
      <c r="J6" s="602"/>
      <c r="K6" s="602"/>
      <c r="L6" s="602"/>
      <c r="M6" s="602"/>
    </row>
    <row r="7" spans="1:13" s="30" customFormat="1"/>
    <row r="8" spans="1:13" s="30" customFormat="1" ht="14.45" customHeight="1">
      <c r="B8" s="570" t="s">
        <v>1385</v>
      </c>
      <c r="C8" s="570"/>
      <c r="D8" s="570"/>
      <c r="E8" s="570"/>
      <c r="F8" s="570"/>
      <c r="G8" s="570"/>
      <c r="H8" s="570"/>
      <c r="I8" s="570"/>
      <c r="J8" s="570"/>
      <c r="K8" s="570"/>
      <c r="L8" s="570"/>
      <c r="M8" s="570"/>
    </row>
    <row r="9" spans="1:13" s="30" customFormat="1">
      <c r="B9" s="570"/>
      <c r="C9" s="570"/>
      <c r="D9" s="570"/>
      <c r="E9" s="570"/>
      <c r="F9" s="570"/>
      <c r="G9" s="570"/>
      <c r="H9" s="570"/>
      <c r="I9" s="570"/>
      <c r="J9" s="570"/>
      <c r="K9" s="570"/>
      <c r="L9" s="570"/>
      <c r="M9" s="570"/>
    </row>
    <row r="10" spans="1:13" s="30" customFormat="1"/>
    <row r="11" spans="1:13" s="30" customFormat="1" ht="14.45" customHeight="1">
      <c r="B11" s="570" t="s">
        <v>1386</v>
      </c>
      <c r="C11" s="570"/>
      <c r="D11" s="570"/>
      <c r="E11" s="570"/>
      <c r="F11" s="570"/>
      <c r="G11" s="570"/>
      <c r="H11" s="570"/>
      <c r="I11" s="570"/>
      <c r="J11" s="570"/>
      <c r="K11" s="570"/>
      <c r="L11" s="570"/>
      <c r="M11" s="570"/>
    </row>
    <row r="12" spans="1:13" s="30" customFormat="1">
      <c r="B12" s="570"/>
      <c r="C12" s="570"/>
      <c r="D12" s="570"/>
      <c r="E12" s="570"/>
      <c r="F12" s="570"/>
      <c r="G12" s="570"/>
      <c r="H12" s="570"/>
      <c r="I12" s="570"/>
      <c r="J12" s="570"/>
      <c r="K12" s="570"/>
      <c r="L12" s="570"/>
      <c r="M12" s="570"/>
    </row>
    <row r="13" spans="1:13" s="30" customFormat="1">
      <c r="B13" s="570"/>
      <c r="C13" s="570"/>
      <c r="D13" s="570"/>
      <c r="E13" s="570"/>
      <c r="F13" s="570"/>
      <c r="G13" s="570"/>
      <c r="H13" s="570"/>
      <c r="I13" s="570"/>
      <c r="J13" s="570"/>
      <c r="K13" s="570"/>
      <c r="L13" s="570"/>
      <c r="M13" s="570"/>
    </row>
    <row r="14" spans="1:13" s="30" customFormat="1">
      <c r="B14" s="570"/>
      <c r="C14" s="570"/>
      <c r="D14" s="570"/>
      <c r="E14" s="570"/>
      <c r="F14" s="570"/>
      <c r="G14" s="570"/>
      <c r="H14" s="570"/>
      <c r="I14" s="570"/>
      <c r="J14" s="570"/>
      <c r="K14" s="570"/>
      <c r="L14" s="570"/>
      <c r="M14" s="570"/>
    </row>
    <row r="15" spans="1:13" s="30" customFormat="1">
      <c r="B15" s="146"/>
      <c r="C15" s="146"/>
      <c r="D15" s="146"/>
      <c r="E15" s="146"/>
      <c r="F15" s="146"/>
      <c r="G15" s="146"/>
      <c r="H15" s="146"/>
      <c r="I15" s="146"/>
      <c r="J15" s="146"/>
      <c r="K15" s="146"/>
      <c r="L15" s="146"/>
      <c r="M15" s="146"/>
    </row>
    <row r="16" spans="1:13" s="30" customFormat="1" ht="14.45" customHeight="1">
      <c r="B16" s="577" t="s">
        <v>1387</v>
      </c>
      <c r="C16" s="603"/>
      <c r="D16" s="603"/>
      <c r="E16" s="603"/>
      <c r="F16" s="603"/>
      <c r="G16" s="603"/>
      <c r="H16" s="603"/>
      <c r="I16" s="603"/>
      <c r="J16" s="603"/>
      <c r="K16" s="603"/>
      <c r="L16" s="603"/>
      <c r="M16" s="603"/>
    </row>
    <row r="23" spans="2:13" s="30" customFormat="1">
      <c r="B23" s="632" t="s">
        <v>1388</v>
      </c>
      <c r="C23" s="632"/>
      <c r="D23" s="632"/>
      <c r="E23" s="632"/>
      <c r="F23" s="632"/>
      <c r="G23" s="632"/>
      <c r="H23" s="632"/>
      <c r="I23" s="632"/>
      <c r="J23" s="632"/>
      <c r="K23" s="632"/>
      <c r="L23" s="632"/>
      <c r="M23" s="632"/>
    </row>
    <row r="24" spans="2:13" s="30" customFormat="1">
      <c r="B24" s="632"/>
      <c r="C24" s="632"/>
      <c r="D24" s="632"/>
      <c r="E24" s="632"/>
      <c r="F24" s="632"/>
      <c r="G24" s="632"/>
      <c r="H24" s="632"/>
      <c r="I24" s="632"/>
      <c r="J24" s="632"/>
      <c r="K24" s="632"/>
      <c r="L24" s="632"/>
      <c r="M24" s="632"/>
    </row>
  </sheetData>
  <mergeCells count="4">
    <mergeCell ref="B4:M6"/>
    <mergeCell ref="B8:M9"/>
    <mergeCell ref="B11:M14"/>
    <mergeCell ref="B23:M24"/>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B5CCE-7193-43E7-8766-3EBE4C4DCC16}">
  <sheetPr>
    <tabColor rgb="FFFFC000"/>
  </sheetPr>
  <dimension ref="A1:O35"/>
  <sheetViews>
    <sheetView topLeftCell="E14" zoomScale="35" zoomScaleNormal="30" workbookViewId="0">
      <selection activeCell="A32" sqref="A32:A35"/>
    </sheetView>
  </sheetViews>
  <sheetFormatPr defaultColWidth="11.42578125" defaultRowHeight="14.45"/>
  <cols>
    <col min="1" max="1" width="25.7109375" customWidth="1"/>
    <col min="2" max="3" width="17.7109375" customWidth="1"/>
    <col min="4" max="4" width="19.85546875" customWidth="1"/>
    <col min="5" max="5" width="33.28515625" customWidth="1"/>
    <col min="6" max="6" width="28.140625" customWidth="1"/>
    <col min="7" max="7" width="34.85546875" customWidth="1"/>
    <col min="8" max="9" width="17.28515625" customWidth="1"/>
    <col min="10" max="10" width="17.7109375" customWidth="1"/>
    <col min="11" max="12" width="15.28515625" customWidth="1"/>
    <col min="13" max="13" width="21.28515625" customWidth="1"/>
    <col min="14" max="14" width="21.7109375" customWidth="1"/>
    <col min="15" max="15" width="17.28515625" customWidth="1"/>
  </cols>
  <sheetData>
    <row r="1" spans="1:15" s="121" customFormat="1" ht="21" customHeight="1">
      <c r="A1" s="120" t="s">
        <v>1389</v>
      </c>
      <c r="B1" s="631"/>
      <c r="C1" s="631"/>
      <c r="D1" s="631"/>
      <c r="E1" s="631"/>
      <c r="F1" s="631"/>
      <c r="G1" s="631"/>
      <c r="H1" s="631"/>
      <c r="I1" s="631"/>
      <c r="J1" s="631"/>
      <c r="K1" s="631"/>
      <c r="L1" s="631"/>
      <c r="M1" s="631"/>
      <c r="N1" s="631"/>
      <c r="O1" s="631"/>
    </row>
    <row r="2" spans="1:15" s="10" customFormat="1" ht="15.6">
      <c r="A2" s="115"/>
      <c r="B2" s="115" t="s">
        <v>1390</v>
      </c>
      <c r="C2" s="115"/>
      <c r="E2" s="115"/>
      <c r="F2" s="115"/>
      <c r="G2" s="115"/>
      <c r="H2" s="115"/>
      <c r="I2" s="115"/>
      <c r="J2" s="610"/>
      <c r="K2" s="610"/>
      <c r="L2" s="610"/>
      <c r="M2" s="610"/>
      <c r="N2" s="610"/>
      <c r="O2" s="610"/>
    </row>
    <row r="3" spans="1:15" s="30" customFormat="1">
      <c r="A3" s="577"/>
      <c r="B3" s="577"/>
      <c r="C3" s="577"/>
      <c r="D3" s="577"/>
      <c r="E3" s="577"/>
      <c r="F3" s="577"/>
      <c r="G3" s="577"/>
      <c r="H3" s="577"/>
      <c r="I3" s="577"/>
      <c r="J3" s="577"/>
      <c r="K3" s="577"/>
      <c r="L3" s="577"/>
      <c r="M3" s="577"/>
      <c r="N3" s="577"/>
      <c r="O3" s="577"/>
    </row>
    <row r="4" spans="1:15" s="30" customFormat="1" ht="15.6">
      <c r="A4" s="111" t="s">
        <v>31</v>
      </c>
      <c r="B4" s="577"/>
      <c r="C4" s="577"/>
      <c r="D4" s="577"/>
      <c r="E4" s="577"/>
      <c r="F4" s="118"/>
      <c r="G4" s="118"/>
      <c r="H4" s="118"/>
      <c r="I4" s="118"/>
      <c r="J4" s="118"/>
      <c r="K4" s="118"/>
      <c r="L4" s="118"/>
      <c r="M4" s="118"/>
      <c r="N4" s="118"/>
      <c r="O4" s="577"/>
    </row>
    <row r="5" spans="1:15" s="107" customFormat="1" ht="18.600000000000001" customHeight="1">
      <c r="A5" s="577"/>
      <c r="B5" s="577"/>
      <c r="C5" s="577"/>
      <c r="D5" s="577"/>
      <c r="E5" s="577"/>
      <c r="F5" s="119"/>
      <c r="G5" s="119"/>
      <c r="H5" s="119"/>
      <c r="I5" s="119"/>
      <c r="J5" s="119"/>
      <c r="K5" s="119"/>
      <c r="L5" s="119"/>
      <c r="M5" s="119"/>
      <c r="N5" s="119"/>
    </row>
    <row r="6" spans="1:15" s="107" customFormat="1" ht="31.15" customHeight="1">
      <c r="A6" s="63" t="s">
        <v>41</v>
      </c>
      <c r="B6" s="57" t="s">
        <v>1391</v>
      </c>
      <c r="C6" s="57"/>
      <c r="E6" s="57"/>
      <c r="F6" s="118"/>
      <c r="G6" s="118"/>
      <c r="H6" s="118"/>
      <c r="I6" s="118"/>
      <c r="J6" s="118"/>
      <c r="K6" s="118"/>
      <c r="L6" s="118"/>
      <c r="M6" s="118"/>
      <c r="N6" s="118"/>
    </row>
    <row r="7" spans="1:15" s="118" customFormat="1" ht="19.899999999999999" customHeight="1">
      <c r="A7" s="141" t="s">
        <v>43</v>
      </c>
      <c r="B7" s="57" t="s">
        <v>1392</v>
      </c>
      <c r="C7" s="57"/>
      <c r="E7" s="57"/>
      <c r="F7" s="119"/>
      <c r="G7" s="119"/>
      <c r="H7" s="119"/>
      <c r="I7" s="119"/>
      <c r="J7" s="119"/>
      <c r="K7" s="119"/>
      <c r="L7" s="119"/>
      <c r="M7" s="119"/>
      <c r="N7" s="119"/>
    </row>
    <row r="8" spans="1:15" s="119" customFormat="1" ht="19.899999999999999" customHeight="1">
      <c r="A8" s="113" t="s">
        <v>45</v>
      </c>
      <c r="B8" s="142" t="s">
        <v>1393</v>
      </c>
      <c r="C8" s="142"/>
      <c r="D8" s="107"/>
      <c r="E8" s="107"/>
      <c r="F8" s="107"/>
      <c r="G8" s="107"/>
      <c r="H8" s="30"/>
      <c r="I8" s="30"/>
      <c r="J8" s="30"/>
      <c r="K8" s="30"/>
      <c r="L8" s="30"/>
      <c r="M8" s="30"/>
    </row>
    <row r="9" spans="1:15" s="30" customFormat="1" ht="19.899999999999999" customHeight="1">
      <c r="A9" s="113" t="s">
        <v>1394</v>
      </c>
      <c r="B9" s="160" t="s">
        <v>1395</v>
      </c>
      <c r="C9" s="160"/>
      <c r="D9" s="159"/>
      <c r="E9" s="159"/>
      <c r="F9" s="159"/>
      <c r="G9" s="159"/>
    </row>
    <row r="10" spans="1:15" s="30" customFormat="1">
      <c r="A10" s="113"/>
    </row>
    <row r="11" spans="1:15" s="30" customFormat="1"/>
    <row r="13" spans="1:15" ht="55.15">
      <c r="A13" s="313" t="s">
        <v>1208</v>
      </c>
      <c r="B13" s="313" t="s">
        <v>1396</v>
      </c>
      <c r="C13" s="313" t="s">
        <v>1397</v>
      </c>
      <c r="D13" s="314"/>
      <c r="E13" s="315" t="s">
        <v>1398</v>
      </c>
      <c r="F13" s="313" t="s">
        <v>1399</v>
      </c>
      <c r="G13" s="313" t="s">
        <v>1400</v>
      </c>
      <c r="H13" s="313" t="s">
        <v>1401</v>
      </c>
      <c r="I13" s="313" t="s">
        <v>1402</v>
      </c>
    </row>
    <row r="14" spans="1:15" ht="277.14999999999998" customHeight="1">
      <c r="A14" s="565" t="s">
        <v>1134</v>
      </c>
      <c r="B14" s="565" t="s">
        <v>1135</v>
      </c>
      <c r="C14" s="307" t="s">
        <v>1403</v>
      </c>
      <c r="D14" s="307">
        <v>1</v>
      </c>
      <c r="E14" s="309" t="s">
        <v>965</v>
      </c>
      <c r="F14" s="316" t="s">
        <v>1404</v>
      </c>
      <c r="G14" s="308" t="s">
        <v>1405</v>
      </c>
      <c r="H14" s="307" t="s">
        <v>972</v>
      </c>
      <c r="I14" s="307" t="s">
        <v>1406</v>
      </c>
    </row>
    <row r="15" spans="1:15" ht="409.6">
      <c r="A15" s="565"/>
      <c r="B15" s="565"/>
      <c r="C15" s="307" t="s">
        <v>1407</v>
      </c>
      <c r="D15" s="307">
        <v>2</v>
      </c>
      <c r="E15" s="309" t="s">
        <v>1408</v>
      </c>
      <c r="F15" s="316" t="s">
        <v>1409</v>
      </c>
      <c r="G15" s="308" t="s">
        <v>1410</v>
      </c>
      <c r="H15" s="307" t="s">
        <v>1045</v>
      </c>
      <c r="I15" s="307" t="s">
        <v>1411</v>
      </c>
    </row>
    <row r="16" spans="1:15" ht="330">
      <c r="A16" s="565"/>
      <c r="B16" s="565"/>
      <c r="C16" s="307" t="s">
        <v>1412</v>
      </c>
      <c r="D16" s="307">
        <v>3</v>
      </c>
      <c r="E16" s="309" t="s">
        <v>1047</v>
      </c>
      <c r="F16" s="316" t="s">
        <v>1413</v>
      </c>
      <c r="G16" s="308" t="s">
        <v>1414</v>
      </c>
      <c r="H16" s="307" t="s">
        <v>1084</v>
      </c>
      <c r="I16" s="307" t="s">
        <v>1415</v>
      </c>
    </row>
    <row r="17" spans="1:9" ht="211.15">
      <c r="A17" s="565"/>
      <c r="B17" s="565"/>
      <c r="C17" s="307"/>
      <c r="D17" s="307">
        <v>4</v>
      </c>
      <c r="E17" s="309" t="s">
        <v>1166</v>
      </c>
      <c r="F17" s="316" t="s">
        <v>1416</v>
      </c>
      <c r="G17" s="308" t="s">
        <v>1417</v>
      </c>
      <c r="H17" s="307" t="s">
        <v>1081</v>
      </c>
      <c r="I17" s="307" t="s">
        <v>1418</v>
      </c>
    </row>
    <row r="18" spans="1:9" ht="303.60000000000002">
      <c r="A18" s="566" t="s">
        <v>1137</v>
      </c>
      <c r="B18" s="566" t="s">
        <v>1419</v>
      </c>
      <c r="C18" s="307" t="s">
        <v>1420</v>
      </c>
      <c r="D18" s="307">
        <v>5</v>
      </c>
      <c r="E18" s="309" t="s">
        <v>1421</v>
      </c>
      <c r="F18" s="316" t="s">
        <v>1422</v>
      </c>
      <c r="G18" s="308" t="s">
        <v>1423</v>
      </c>
      <c r="H18" s="307" t="s">
        <v>1424</v>
      </c>
      <c r="I18" s="307" t="s">
        <v>1425</v>
      </c>
    </row>
    <row r="19" spans="1:9" ht="264">
      <c r="A19" s="566"/>
      <c r="B19" s="566"/>
      <c r="C19" s="307" t="s">
        <v>1426</v>
      </c>
      <c r="D19" s="307">
        <v>6</v>
      </c>
      <c r="E19" s="317" t="s">
        <v>1427</v>
      </c>
      <c r="F19" s="318" t="s">
        <v>1428</v>
      </c>
      <c r="G19" s="319" t="s">
        <v>1429</v>
      </c>
      <c r="H19" s="320" t="s">
        <v>1430</v>
      </c>
      <c r="I19" s="307" t="s">
        <v>1418</v>
      </c>
    </row>
    <row r="20" spans="1:9" ht="316.89999999999998">
      <c r="A20" s="566"/>
      <c r="B20" s="566"/>
      <c r="C20" s="307" t="s">
        <v>1431</v>
      </c>
      <c r="D20" s="307">
        <v>7</v>
      </c>
      <c r="E20" s="317" t="s">
        <v>1091</v>
      </c>
      <c r="F20" s="318" t="s">
        <v>1432</v>
      </c>
      <c r="G20" s="319" t="s">
        <v>1433</v>
      </c>
      <c r="H20" s="307" t="s">
        <v>1109</v>
      </c>
      <c r="I20" s="307" t="s">
        <v>1434</v>
      </c>
    </row>
    <row r="21" spans="1:9" ht="369.6">
      <c r="A21" s="566"/>
      <c r="B21" s="566"/>
      <c r="C21" s="307" t="s">
        <v>1435</v>
      </c>
      <c r="D21" s="307">
        <v>8</v>
      </c>
      <c r="E21" s="317" t="s">
        <v>1172</v>
      </c>
      <c r="F21" s="318" t="s">
        <v>1436</v>
      </c>
      <c r="G21" s="319" t="s">
        <v>1437</v>
      </c>
      <c r="H21" s="320" t="s">
        <v>1438</v>
      </c>
      <c r="I21" s="320" t="s">
        <v>1425</v>
      </c>
    </row>
    <row r="22" spans="1:9" ht="316.89999999999998">
      <c r="A22" s="567" t="s">
        <v>888</v>
      </c>
      <c r="B22" s="567" t="s">
        <v>1140</v>
      </c>
      <c r="C22" s="307" t="s">
        <v>1439</v>
      </c>
      <c r="D22" s="307">
        <v>9</v>
      </c>
      <c r="E22" s="309" t="s">
        <v>885</v>
      </c>
      <c r="F22" s="316" t="s">
        <v>1440</v>
      </c>
      <c r="G22" s="308" t="s">
        <v>1441</v>
      </c>
      <c r="H22" s="307" t="s">
        <v>1442</v>
      </c>
      <c r="I22" s="571" t="s">
        <v>1443</v>
      </c>
    </row>
    <row r="23" spans="1:9" ht="316.89999999999998">
      <c r="A23" s="567"/>
      <c r="B23" s="567"/>
      <c r="C23" s="307" t="s">
        <v>1444</v>
      </c>
      <c r="D23" s="307">
        <v>10</v>
      </c>
      <c r="E23" s="317" t="s">
        <v>1445</v>
      </c>
      <c r="F23" s="318" t="s">
        <v>1446</v>
      </c>
      <c r="G23" s="319" t="s">
        <v>1447</v>
      </c>
      <c r="H23" s="320" t="s">
        <v>1448</v>
      </c>
      <c r="I23" s="572"/>
    </row>
    <row r="24" spans="1:9" ht="277.14999999999998">
      <c r="A24" s="567"/>
      <c r="B24" s="567"/>
      <c r="C24" s="307" t="s">
        <v>1449</v>
      </c>
      <c r="D24" s="307">
        <v>11</v>
      </c>
      <c r="E24" s="317" t="s">
        <v>1177</v>
      </c>
      <c r="F24" s="318" t="s">
        <v>1450</v>
      </c>
      <c r="G24" s="319" t="s">
        <v>1451</v>
      </c>
      <c r="H24" s="320" t="s">
        <v>244</v>
      </c>
      <c r="I24" s="573"/>
    </row>
    <row r="25" spans="1:9" ht="290.45">
      <c r="A25" s="568" t="s">
        <v>1141</v>
      </c>
      <c r="B25" s="568" t="s">
        <v>1452</v>
      </c>
      <c r="C25" s="307" t="s">
        <v>1453</v>
      </c>
      <c r="D25" s="307">
        <v>12</v>
      </c>
      <c r="E25" s="309" t="s">
        <v>945</v>
      </c>
      <c r="F25" s="316" t="s">
        <v>1454</v>
      </c>
      <c r="G25" s="309" t="s">
        <v>1455</v>
      </c>
      <c r="H25" s="574" t="s">
        <v>1456</v>
      </c>
      <c r="I25" s="571" t="s">
        <v>1457</v>
      </c>
    </row>
    <row r="26" spans="1:9" ht="207">
      <c r="A26" s="568"/>
      <c r="B26" s="568"/>
      <c r="C26" s="307" t="s">
        <v>1458</v>
      </c>
      <c r="D26" s="307">
        <v>13</v>
      </c>
      <c r="E26" s="309" t="s">
        <v>1180</v>
      </c>
      <c r="F26" s="316" t="s">
        <v>1459</v>
      </c>
      <c r="G26" s="539" t="s">
        <v>1460</v>
      </c>
      <c r="H26" s="575"/>
      <c r="I26" s="572"/>
    </row>
    <row r="27" spans="1:9" ht="220.9">
      <c r="A27" s="568"/>
      <c r="B27" s="568"/>
      <c r="C27" s="307" t="s">
        <v>1461</v>
      </c>
      <c r="D27" s="307">
        <v>14</v>
      </c>
      <c r="E27" s="309" t="s">
        <v>1182</v>
      </c>
      <c r="F27" s="316" t="s">
        <v>1462</v>
      </c>
      <c r="G27" s="539"/>
      <c r="H27" s="576"/>
      <c r="I27" s="573"/>
    </row>
    <row r="28" spans="1:9" ht="409.6">
      <c r="A28" s="569" t="s">
        <v>1143</v>
      </c>
      <c r="B28" s="569" t="s">
        <v>1144</v>
      </c>
      <c r="C28" s="307" t="s">
        <v>1463</v>
      </c>
      <c r="D28" s="307">
        <v>15</v>
      </c>
      <c r="E28" s="309" t="s">
        <v>1464</v>
      </c>
      <c r="F28" s="318" t="s">
        <v>1465</v>
      </c>
      <c r="G28" s="319" t="s">
        <v>1466</v>
      </c>
      <c r="H28" s="320" t="s">
        <v>1467</v>
      </c>
      <c r="I28" s="320" t="s">
        <v>1468</v>
      </c>
    </row>
    <row r="29" spans="1:9" ht="409.6">
      <c r="A29" s="569"/>
      <c r="B29" s="569"/>
      <c r="C29" s="307" t="s">
        <v>1469</v>
      </c>
      <c r="D29" s="307">
        <v>16</v>
      </c>
      <c r="E29" s="309" t="s">
        <v>946</v>
      </c>
      <c r="F29" s="316" t="s">
        <v>1470</v>
      </c>
      <c r="G29" s="308" t="s">
        <v>1471</v>
      </c>
      <c r="H29" s="307" t="s">
        <v>1472</v>
      </c>
      <c r="I29" s="307" t="s">
        <v>1468</v>
      </c>
    </row>
    <row r="30" spans="1:9" ht="409.6">
      <c r="A30" s="569"/>
      <c r="B30" s="569"/>
      <c r="C30" s="307" t="s">
        <v>1473</v>
      </c>
      <c r="D30" s="307">
        <v>17</v>
      </c>
      <c r="E30" s="309" t="s">
        <v>1187</v>
      </c>
      <c r="F30" s="316" t="s">
        <v>1474</v>
      </c>
      <c r="G30" s="308" t="s">
        <v>1475</v>
      </c>
      <c r="H30" s="307" t="s">
        <v>1476</v>
      </c>
      <c r="I30" s="307" t="s">
        <v>1468</v>
      </c>
    </row>
    <row r="31" spans="1:9" ht="409.6">
      <c r="A31" s="569"/>
      <c r="B31" s="569"/>
      <c r="C31" s="307" t="s">
        <v>1477</v>
      </c>
      <c r="D31" s="307">
        <v>18</v>
      </c>
      <c r="E31" s="309" t="s">
        <v>1189</v>
      </c>
      <c r="F31" s="318" t="s">
        <v>1478</v>
      </c>
      <c r="G31" s="319" t="s">
        <v>1479</v>
      </c>
      <c r="H31" s="320" t="s">
        <v>1480</v>
      </c>
      <c r="I31" s="320" t="s">
        <v>1468</v>
      </c>
    </row>
    <row r="32" spans="1:9" ht="409.6">
      <c r="A32" s="563" t="s">
        <v>1146</v>
      </c>
      <c r="B32" s="563" t="s">
        <v>1147</v>
      </c>
      <c r="C32" s="307" t="s">
        <v>1481</v>
      </c>
      <c r="D32" s="307">
        <v>19</v>
      </c>
      <c r="E32" s="309" t="s">
        <v>1195</v>
      </c>
      <c r="F32" s="309" t="s">
        <v>1482</v>
      </c>
      <c r="G32" s="308" t="s">
        <v>1483</v>
      </c>
      <c r="H32" s="307" t="s">
        <v>1484</v>
      </c>
      <c r="I32" s="307" t="s">
        <v>1418</v>
      </c>
    </row>
    <row r="33" spans="1:9" ht="409.6">
      <c r="A33" s="564"/>
      <c r="B33" s="563"/>
      <c r="C33" s="307" t="s">
        <v>1485</v>
      </c>
      <c r="D33" s="307">
        <v>20</v>
      </c>
      <c r="E33" s="309" t="s">
        <v>1197</v>
      </c>
      <c r="F33" s="309" t="s">
        <v>1486</v>
      </c>
      <c r="G33" s="308" t="s">
        <v>1487</v>
      </c>
      <c r="H33" s="307" t="s">
        <v>1488</v>
      </c>
      <c r="I33" s="307" t="s">
        <v>1468</v>
      </c>
    </row>
    <row r="34" spans="1:9" ht="409.6">
      <c r="A34" s="564"/>
      <c r="B34" s="563"/>
      <c r="C34" s="307" t="s">
        <v>1489</v>
      </c>
      <c r="D34" s="307">
        <v>21</v>
      </c>
      <c r="E34" s="309" t="s">
        <v>1199</v>
      </c>
      <c r="F34" s="316" t="s">
        <v>1490</v>
      </c>
      <c r="G34" s="308" t="s">
        <v>1491</v>
      </c>
      <c r="H34" s="307" t="s">
        <v>938</v>
      </c>
      <c r="I34" s="307" t="s">
        <v>1434</v>
      </c>
    </row>
    <row r="35" spans="1:9" ht="409.6">
      <c r="A35" s="564"/>
      <c r="B35" s="563"/>
      <c r="C35" s="307" t="s">
        <v>1492</v>
      </c>
      <c r="D35" s="307">
        <v>22</v>
      </c>
      <c r="E35" s="309" t="s">
        <v>1493</v>
      </c>
      <c r="F35" s="316" t="s">
        <v>1494</v>
      </c>
      <c r="G35" s="308" t="s">
        <v>1495</v>
      </c>
      <c r="H35" s="307" t="s">
        <v>1377</v>
      </c>
      <c r="I35" s="307" t="s">
        <v>1434</v>
      </c>
    </row>
  </sheetData>
  <mergeCells count="16">
    <mergeCell ref="A14:A17"/>
    <mergeCell ref="B14:B17"/>
    <mergeCell ref="A18:A21"/>
    <mergeCell ref="B18:B21"/>
    <mergeCell ref="A22:A24"/>
    <mergeCell ref="B22:B24"/>
    <mergeCell ref="A28:A31"/>
    <mergeCell ref="B28:B31"/>
    <mergeCell ref="A32:A35"/>
    <mergeCell ref="B32:B35"/>
    <mergeCell ref="I22:I24"/>
    <mergeCell ref="A25:A27"/>
    <mergeCell ref="B25:B27"/>
    <mergeCell ref="H25:H27"/>
    <mergeCell ref="I25:I27"/>
    <mergeCell ref="G26:G27"/>
  </mergeCell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AF329-D355-404D-90F4-C4F8FA0E6300}">
  <sheetPr>
    <tabColor theme="8" tint="-0.249977111117893"/>
  </sheetPr>
  <dimension ref="A1:EF6"/>
  <sheetViews>
    <sheetView zoomScale="80" zoomScaleNormal="80" workbookViewId="0"/>
  </sheetViews>
  <sheetFormatPr defaultColWidth="11.42578125" defaultRowHeight="14.45"/>
  <cols>
    <col min="2" max="2" width="52.42578125" style="12" customWidth="1"/>
    <col min="3" max="3" width="58.28515625" style="12" customWidth="1"/>
    <col min="4" max="4" width="19.7109375" style="12" customWidth="1"/>
    <col min="5" max="9" width="11.42578125" style="28"/>
    <col min="10" max="10" width="16.140625" style="28" customWidth="1"/>
    <col min="11" max="13" width="11.42578125" style="28"/>
    <col min="14" max="20" width="11.42578125" style="29"/>
    <col min="21" max="136" width="11.42578125" style="30"/>
  </cols>
  <sheetData>
    <row r="1" spans="1:3" s="24" customFormat="1" ht="30" customHeight="1">
      <c r="A1" s="83" t="s">
        <v>118</v>
      </c>
      <c r="B1" s="83"/>
      <c r="C1" s="26"/>
    </row>
    <row r="2" spans="1:3" s="30" customFormat="1">
      <c r="B2" s="28"/>
      <c r="C2" s="28"/>
    </row>
    <row r="3" spans="1:3" s="30" customFormat="1">
      <c r="B3" s="28"/>
      <c r="C3" s="28"/>
    </row>
    <row r="4" spans="1:3" s="30" customFormat="1" ht="65.45" customHeight="1">
      <c r="B4" s="600" t="s">
        <v>119</v>
      </c>
      <c r="C4" s="600"/>
    </row>
    <row r="5" spans="1:3" s="30" customFormat="1" ht="17.45" customHeight="1">
      <c r="B5" s="601"/>
      <c r="C5" s="601"/>
    </row>
    <row r="6" spans="1:3" s="30" customFormat="1" ht="32.450000000000003" customHeight="1">
      <c r="B6" s="602" t="s">
        <v>120</v>
      </c>
      <c r="C6" s="602"/>
    </row>
  </sheetData>
  <mergeCells count="2">
    <mergeCell ref="B4:C4"/>
    <mergeCell ref="B6:C6"/>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DF618-7931-455E-9ED2-5E3C22BEF6CB}">
  <sheetPr>
    <tabColor theme="8" tint="-0.249977111117893"/>
  </sheetPr>
  <dimension ref="A1:F35"/>
  <sheetViews>
    <sheetView showGridLines="0" topLeftCell="A16" zoomScale="80" zoomScaleNormal="80" workbookViewId="0">
      <selection activeCell="B34" sqref="B34:F35"/>
    </sheetView>
  </sheetViews>
  <sheetFormatPr defaultColWidth="9.140625" defaultRowHeight="14.45"/>
  <cols>
    <col min="1" max="1" width="26" style="1" customWidth="1"/>
    <col min="2" max="3" width="26.42578125" style="1" customWidth="1"/>
    <col min="4" max="4" width="36" style="1" customWidth="1"/>
    <col min="5" max="5" width="22.28515625" customWidth="1"/>
    <col min="6" max="6" width="23.7109375" customWidth="1"/>
  </cols>
  <sheetData>
    <row r="1" spans="1:6" s="25" customFormat="1" ht="23.1" customHeight="1">
      <c r="A1" s="83" t="s">
        <v>118</v>
      </c>
      <c r="B1" s="83"/>
      <c r="C1" s="83"/>
      <c r="D1" s="83"/>
    </row>
    <row r="2" spans="1:6" s="10" customFormat="1" ht="15.6">
      <c r="A2" s="84" t="s">
        <v>121</v>
      </c>
      <c r="B2" s="84"/>
      <c r="C2" s="84"/>
      <c r="D2" s="84"/>
    </row>
    <row r="3" spans="1:6" s="11" customFormat="1" ht="15.6">
      <c r="A3" s="9"/>
      <c r="B3" s="9" t="s">
        <v>122</v>
      </c>
      <c r="C3" s="9"/>
      <c r="D3" s="9"/>
    </row>
    <row r="4" spans="1:6">
      <c r="A4" s="599"/>
      <c r="C4" s="599"/>
      <c r="D4" s="599"/>
    </row>
    <row r="5" spans="1:6" ht="15.6">
      <c r="A5" s="76" t="s">
        <v>9</v>
      </c>
      <c r="B5" s="599"/>
      <c r="C5" s="599"/>
      <c r="D5" s="599"/>
    </row>
    <row r="6" spans="1:6" ht="15.6">
      <c r="A6" s="85"/>
      <c r="B6" s="599"/>
      <c r="C6" s="599"/>
      <c r="D6" s="599"/>
    </row>
    <row r="7" spans="1:6" ht="28.15" customHeight="1">
      <c r="A7" s="86" t="s">
        <v>41</v>
      </c>
      <c r="B7" s="57" t="s">
        <v>123</v>
      </c>
      <c r="C7" s="87"/>
      <c r="D7" s="7"/>
      <c r="E7" s="88"/>
      <c r="F7" s="88"/>
    </row>
    <row r="8" spans="1:6" ht="42" customHeight="1">
      <c r="A8" s="86" t="s">
        <v>43</v>
      </c>
      <c r="B8" s="348" t="s">
        <v>124</v>
      </c>
      <c r="C8" s="348"/>
      <c r="D8" s="348"/>
      <c r="E8" s="348"/>
      <c r="F8" s="348"/>
    </row>
    <row r="9" spans="1:6" ht="20.45" customHeight="1">
      <c r="A9" s="86" t="s">
        <v>125</v>
      </c>
      <c r="B9" s="349" t="s">
        <v>126</v>
      </c>
      <c r="C9" s="349"/>
      <c r="D9" s="349"/>
      <c r="E9" s="349"/>
      <c r="F9" s="349"/>
    </row>
    <row r="10" spans="1:6" ht="20.45" customHeight="1">
      <c r="A10" s="47"/>
      <c r="B10" s="349"/>
      <c r="C10" s="349"/>
      <c r="D10" s="349"/>
      <c r="E10" s="349"/>
      <c r="F10" s="349"/>
    </row>
    <row r="11" spans="1:6" ht="18.600000000000001" customHeight="1">
      <c r="A11" s="47"/>
      <c r="B11" s="349"/>
      <c r="C11" s="349"/>
      <c r="D11" s="349"/>
      <c r="E11" s="349"/>
      <c r="F11" s="349"/>
    </row>
    <row r="12" spans="1:6" ht="22.15" customHeight="1" thickBot="1">
      <c r="A12" s="48"/>
      <c r="B12" s="48"/>
      <c r="C12" s="89"/>
      <c r="D12" s="7"/>
    </row>
    <row r="13" spans="1:6" ht="27.6" customHeight="1" thickBot="1">
      <c r="A13" s="37" t="s">
        <v>127</v>
      </c>
      <c r="B13" s="37" t="s">
        <v>128</v>
      </c>
      <c r="C13" s="37" t="s">
        <v>129</v>
      </c>
      <c r="D13" s="37" t="s">
        <v>130</v>
      </c>
      <c r="E13" s="145" t="s">
        <v>131</v>
      </c>
      <c r="F13" s="90" t="s">
        <v>132</v>
      </c>
    </row>
    <row r="14" spans="1:6" ht="39.6">
      <c r="A14" s="35" t="s">
        <v>133</v>
      </c>
      <c r="B14" s="35" t="s">
        <v>134</v>
      </c>
      <c r="C14" s="35" t="s">
        <v>135</v>
      </c>
      <c r="D14" s="35" t="s">
        <v>136</v>
      </c>
      <c r="E14" s="91" t="s">
        <v>137</v>
      </c>
      <c r="F14" s="91" t="s">
        <v>137</v>
      </c>
    </row>
    <row r="15" spans="1:6">
      <c r="A15" s="136" t="s">
        <v>138</v>
      </c>
      <c r="B15" s="14" t="s">
        <v>139</v>
      </c>
      <c r="C15" s="14" t="s">
        <v>140</v>
      </c>
      <c r="D15" s="13" t="s">
        <v>141</v>
      </c>
      <c r="E15" s="58"/>
      <c r="F15" s="169" t="s">
        <v>142</v>
      </c>
    </row>
    <row r="22" spans="1:6" ht="15" thickBot="1">
      <c r="A22" s="92" t="s">
        <v>143</v>
      </c>
      <c r="B22" s="16"/>
      <c r="C22" s="16"/>
      <c r="D22" s="16"/>
    </row>
    <row r="23" spans="1:6" ht="21" customHeight="1">
      <c r="A23" s="350" t="s">
        <v>144</v>
      </c>
      <c r="B23" s="365" t="s">
        <v>145</v>
      </c>
      <c r="C23" s="366"/>
      <c r="D23" s="366"/>
      <c r="E23" s="366"/>
      <c r="F23" s="367"/>
    </row>
    <row r="24" spans="1:6" ht="39.75" customHeight="1">
      <c r="A24" s="351"/>
      <c r="B24" s="368"/>
      <c r="C24" s="369"/>
      <c r="D24" s="369"/>
      <c r="E24" s="369"/>
      <c r="F24" s="370"/>
    </row>
    <row r="25" spans="1:6" ht="7.5" hidden="1" customHeight="1">
      <c r="A25" s="351"/>
      <c r="B25" s="368"/>
      <c r="C25" s="369"/>
      <c r="D25" s="369"/>
      <c r="E25" s="369"/>
      <c r="F25" s="370"/>
    </row>
    <row r="26" spans="1:6" ht="14.45" hidden="1" customHeight="1">
      <c r="A26" s="351"/>
      <c r="B26" s="368"/>
      <c r="C26" s="369"/>
      <c r="D26" s="369"/>
      <c r="E26" s="369"/>
      <c r="F26" s="370"/>
    </row>
    <row r="27" spans="1:6" ht="15" customHeight="1" thickBot="1">
      <c r="A27" s="352"/>
      <c r="B27" s="371"/>
      <c r="C27" s="372"/>
      <c r="D27" s="372"/>
      <c r="E27" s="372"/>
      <c r="F27" s="373"/>
    </row>
    <row r="29" spans="1:6" ht="15" thickBot="1">
      <c r="A29" s="92" t="s">
        <v>146</v>
      </c>
    </row>
    <row r="30" spans="1:6" ht="27">
      <c r="A30" s="93" t="s">
        <v>147</v>
      </c>
      <c r="B30" s="353" t="s">
        <v>148</v>
      </c>
      <c r="C30" s="354"/>
      <c r="D30" s="354"/>
      <c r="E30" s="354"/>
      <c r="F30" s="355"/>
    </row>
    <row r="31" spans="1:6" ht="15" thickBot="1">
      <c r="A31" s="42"/>
      <c r="B31" s="356"/>
      <c r="C31" s="357"/>
      <c r="D31" s="357"/>
      <c r="E31" s="357"/>
      <c r="F31" s="358"/>
    </row>
    <row r="32" spans="1:6" ht="27">
      <c r="A32" s="93" t="s">
        <v>149</v>
      </c>
      <c r="B32" s="359" t="s">
        <v>150</v>
      </c>
      <c r="C32" s="360"/>
      <c r="D32" s="360"/>
      <c r="E32" s="360"/>
      <c r="F32" s="361"/>
    </row>
    <row r="33" spans="1:6" ht="15" thickBot="1">
      <c r="A33" s="42"/>
      <c r="B33" s="362"/>
      <c r="C33" s="363"/>
      <c r="D33" s="363"/>
      <c r="E33" s="363"/>
      <c r="F33" s="364"/>
    </row>
    <row r="34" spans="1:6" ht="50.25" customHeight="1">
      <c r="A34" s="340" t="s">
        <v>151</v>
      </c>
      <c r="B34" s="342" t="s">
        <v>152</v>
      </c>
      <c r="C34" s="343"/>
      <c r="D34" s="343"/>
      <c r="E34" s="343"/>
      <c r="F34" s="344"/>
    </row>
    <row r="35" spans="1:6" ht="24" customHeight="1" thickBot="1">
      <c r="A35" s="341"/>
      <c r="B35" s="345"/>
      <c r="C35" s="346"/>
      <c r="D35" s="346"/>
      <c r="E35" s="346"/>
      <c r="F35" s="347"/>
    </row>
  </sheetData>
  <mergeCells count="8">
    <mergeCell ref="A34:A35"/>
    <mergeCell ref="B34:F35"/>
    <mergeCell ref="B8:F8"/>
    <mergeCell ref="B9:F11"/>
    <mergeCell ref="A23:A27"/>
    <mergeCell ref="B30:F31"/>
    <mergeCell ref="B32:F33"/>
    <mergeCell ref="B23:F27"/>
  </mergeCells>
  <hyperlinks>
    <hyperlink ref="F15" r:id="rId1" xr:uid="{67CF8324-9705-463F-982C-0DCBDFED884B}"/>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35EEF-2CA8-46A9-8A4A-CC479778499A}">
  <sheetPr>
    <tabColor theme="8" tint="-0.249977111117893"/>
  </sheetPr>
  <dimension ref="A1:E58"/>
  <sheetViews>
    <sheetView topLeftCell="A46" zoomScale="80" zoomScaleNormal="80" workbookViewId="0"/>
  </sheetViews>
  <sheetFormatPr defaultColWidth="11.42578125" defaultRowHeight="14.45"/>
  <cols>
    <col min="1" max="1" width="22" customWidth="1"/>
    <col min="3" max="3" width="114.28515625" customWidth="1"/>
  </cols>
  <sheetData>
    <row r="1" spans="1:5" s="25" customFormat="1" ht="23.1" customHeight="1">
      <c r="A1" s="83" t="s">
        <v>118</v>
      </c>
      <c r="B1" s="61"/>
      <c r="C1" s="61"/>
      <c r="D1" s="61"/>
      <c r="E1" s="61"/>
    </row>
    <row r="2" spans="1:5" s="10" customFormat="1" ht="15.6">
      <c r="A2" s="4" t="s">
        <v>121</v>
      </c>
      <c r="B2" s="4"/>
      <c r="C2" s="4"/>
      <c r="D2" s="4"/>
      <c r="E2" s="4"/>
    </row>
    <row r="3" spans="1:5" s="11" customFormat="1" ht="15.6">
      <c r="A3" s="9"/>
      <c r="B3" s="9" t="s">
        <v>153</v>
      </c>
      <c r="E3" s="9"/>
    </row>
    <row r="4" spans="1:5" s="30" customFormat="1"/>
    <row r="5" spans="1:5" s="30" customFormat="1" ht="15.6">
      <c r="A5" s="94" t="s">
        <v>154</v>
      </c>
      <c r="B5" s="603"/>
      <c r="C5" s="603"/>
      <c r="D5" s="603"/>
    </row>
    <row r="6" spans="1:5" s="30" customFormat="1" ht="15.6">
      <c r="A6" s="69"/>
      <c r="B6" s="603"/>
      <c r="C6" s="603"/>
      <c r="D6" s="603"/>
    </row>
    <row r="7" spans="1:5" s="30" customFormat="1" ht="24" customHeight="1">
      <c r="A7" s="63" t="s">
        <v>41</v>
      </c>
      <c r="B7" s="376" t="s">
        <v>155</v>
      </c>
      <c r="C7" s="376"/>
      <c r="D7" s="376"/>
      <c r="E7" s="376"/>
    </row>
    <row r="8" spans="1:5" s="30" customFormat="1" ht="16.5" customHeight="1">
      <c r="B8" s="139"/>
      <c r="C8" s="139"/>
      <c r="D8" s="139"/>
      <c r="E8" s="139"/>
    </row>
    <row r="9" spans="1:5" s="30" customFormat="1" ht="30" customHeight="1">
      <c r="A9" s="63" t="s">
        <v>43</v>
      </c>
      <c r="B9" s="374" t="s">
        <v>156</v>
      </c>
      <c r="C9" s="374"/>
      <c r="D9" s="374"/>
      <c r="E9" s="374"/>
    </row>
    <row r="10" spans="1:5" s="30" customFormat="1" ht="28.15" customHeight="1">
      <c r="A10" s="63" t="s">
        <v>45</v>
      </c>
      <c r="B10" s="375" t="s">
        <v>157</v>
      </c>
      <c r="C10" s="375"/>
      <c r="D10" s="375"/>
      <c r="E10" s="375"/>
    </row>
    <row r="11" spans="1:5" s="30" customFormat="1" ht="15.6">
      <c r="A11" s="34"/>
    </row>
    <row r="12" spans="1:5" s="30" customFormat="1" ht="15" thickBot="1">
      <c r="C12" s="604"/>
    </row>
    <row r="13" spans="1:5" s="30" customFormat="1">
      <c r="C13" s="605" t="s">
        <v>158</v>
      </c>
    </row>
    <row r="14" spans="1:5" s="30" customFormat="1">
      <c r="C14" s="606" t="s">
        <v>159</v>
      </c>
    </row>
    <row r="15" spans="1:5" s="30" customFormat="1">
      <c r="C15" s="95"/>
    </row>
    <row r="16" spans="1:5" s="30" customFormat="1">
      <c r="C16" s="95" t="s">
        <v>160</v>
      </c>
    </row>
    <row r="17" spans="3:3" s="30" customFormat="1">
      <c r="C17" s="95" t="s">
        <v>161</v>
      </c>
    </row>
    <row r="18" spans="3:3" s="30" customFormat="1">
      <c r="C18" s="95" t="s">
        <v>162</v>
      </c>
    </row>
    <row r="19" spans="3:3" s="30" customFormat="1">
      <c r="C19" s="95"/>
    </row>
    <row r="20" spans="3:3" s="30" customFormat="1">
      <c r="C20" s="95"/>
    </row>
    <row r="21" spans="3:3" s="30" customFormat="1" ht="27.6">
      <c r="C21" s="96" t="s">
        <v>163</v>
      </c>
    </row>
    <row r="22" spans="3:3" s="30" customFormat="1">
      <c r="C22" s="607"/>
    </row>
    <row r="23" spans="3:3" s="30" customFormat="1">
      <c r="C23" s="97" t="s">
        <v>164</v>
      </c>
    </row>
    <row r="24" spans="3:3" s="30" customFormat="1" ht="110.45">
      <c r="C24" s="98" t="s">
        <v>165</v>
      </c>
    </row>
    <row r="25" spans="3:3" s="30" customFormat="1" ht="91.15" customHeight="1">
      <c r="C25" s="99" t="s">
        <v>166</v>
      </c>
    </row>
    <row r="26" spans="3:3" s="30" customFormat="1" ht="50.45" customHeight="1">
      <c r="C26" s="98" t="s">
        <v>167</v>
      </c>
    </row>
    <row r="27" spans="3:3" s="30" customFormat="1" ht="66.599999999999994" customHeight="1">
      <c r="C27" s="98" t="s">
        <v>168</v>
      </c>
    </row>
    <row r="28" spans="3:3" s="30" customFormat="1" ht="155.44999999999999" customHeight="1">
      <c r="C28" s="100" t="s">
        <v>169</v>
      </c>
    </row>
    <row r="29" spans="3:3" s="30" customFormat="1" ht="75" customHeight="1">
      <c r="C29" s="98" t="s">
        <v>170</v>
      </c>
    </row>
    <row r="30" spans="3:3" s="30" customFormat="1" ht="48.6" customHeight="1">
      <c r="C30" s="98" t="s">
        <v>171</v>
      </c>
    </row>
    <row r="31" spans="3:3" s="30" customFormat="1" ht="43.15">
      <c r="C31" s="98" t="s">
        <v>172</v>
      </c>
    </row>
    <row r="32" spans="3:3" s="30" customFormat="1" ht="41.45">
      <c r="C32" s="98" t="s">
        <v>173</v>
      </c>
    </row>
    <row r="33" spans="3:3" s="30" customFormat="1" ht="27.6">
      <c r="C33" s="98" t="s">
        <v>174</v>
      </c>
    </row>
    <row r="34" spans="3:3" s="30" customFormat="1" ht="61.15" customHeight="1">
      <c r="C34" s="98" t="s">
        <v>175</v>
      </c>
    </row>
    <row r="35" spans="3:3" s="30" customFormat="1" ht="90" customHeight="1">
      <c r="C35" s="98" t="s">
        <v>176</v>
      </c>
    </row>
    <row r="36" spans="3:3" s="30" customFormat="1" ht="112.9" customHeight="1">
      <c r="C36" s="98" t="s">
        <v>177</v>
      </c>
    </row>
    <row r="37" spans="3:3" s="30" customFormat="1" ht="69.599999999999994" customHeight="1">
      <c r="C37" s="98" t="s">
        <v>178</v>
      </c>
    </row>
    <row r="38" spans="3:3" s="30" customFormat="1" ht="100.15" customHeight="1">
      <c r="C38" s="98" t="s">
        <v>179</v>
      </c>
    </row>
    <row r="39" spans="3:3" s="30" customFormat="1" ht="61.9" customHeight="1">
      <c r="C39" s="98" t="s">
        <v>180</v>
      </c>
    </row>
    <row r="40" spans="3:3" s="30" customFormat="1" ht="16.149999999999999" customHeight="1">
      <c r="C40" s="98"/>
    </row>
    <row r="41" spans="3:3" s="30" customFormat="1" ht="24" customHeight="1">
      <c r="C41" s="97" t="s">
        <v>181</v>
      </c>
    </row>
    <row r="42" spans="3:3" s="30" customFormat="1" ht="49.9" customHeight="1">
      <c r="C42" s="98" t="s">
        <v>182</v>
      </c>
    </row>
    <row r="43" spans="3:3" s="30" customFormat="1" ht="72" customHeight="1">
      <c r="C43" s="607" t="s">
        <v>183</v>
      </c>
    </row>
    <row r="44" spans="3:3" s="30" customFormat="1" ht="19.149999999999999" customHeight="1">
      <c r="C44" s="607" t="s">
        <v>184</v>
      </c>
    </row>
    <row r="45" spans="3:3" s="30" customFormat="1" ht="24" customHeight="1">
      <c r="C45" s="607" t="s">
        <v>185</v>
      </c>
    </row>
    <row r="46" spans="3:3" s="30" customFormat="1" ht="47.45" customHeight="1">
      <c r="C46" s="607" t="s">
        <v>186</v>
      </c>
    </row>
    <row r="47" spans="3:3" s="30" customFormat="1" ht="23.45" customHeight="1">
      <c r="C47" s="607" t="s">
        <v>187</v>
      </c>
    </row>
    <row r="48" spans="3:3" s="30" customFormat="1" ht="31.9" customHeight="1">
      <c r="C48" s="607" t="s">
        <v>188</v>
      </c>
    </row>
    <row r="49" spans="3:3" s="30" customFormat="1" ht="27.6">
      <c r="C49" s="607" t="s">
        <v>189</v>
      </c>
    </row>
    <row r="50" spans="3:3" s="30" customFormat="1" ht="27.6">
      <c r="C50" s="607" t="s">
        <v>190</v>
      </c>
    </row>
    <row r="51" spans="3:3" s="30" customFormat="1" ht="27.6">
      <c r="C51" s="607" t="s">
        <v>191</v>
      </c>
    </row>
    <row r="52" spans="3:3" s="30" customFormat="1" ht="27.6">
      <c r="C52" s="607" t="s">
        <v>192</v>
      </c>
    </row>
    <row r="53" spans="3:3" s="30" customFormat="1" ht="27.6">
      <c r="C53" s="607" t="s">
        <v>193</v>
      </c>
    </row>
    <row r="54" spans="3:3" s="30" customFormat="1" ht="36" customHeight="1">
      <c r="C54" s="607" t="s">
        <v>194</v>
      </c>
    </row>
    <row r="55" spans="3:3" s="30" customFormat="1" ht="19.899999999999999" customHeight="1">
      <c r="C55" s="607" t="s">
        <v>195</v>
      </c>
    </row>
    <row r="56" spans="3:3" s="30" customFormat="1" ht="15.6" customHeight="1">
      <c r="C56" s="607"/>
    </row>
    <row r="57" spans="3:3" s="30" customFormat="1">
      <c r="C57" s="607" t="s">
        <v>196</v>
      </c>
    </row>
    <row r="58" spans="3:3" s="30" customFormat="1">
      <c r="C58" s="607" t="s">
        <v>197</v>
      </c>
    </row>
  </sheetData>
  <mergeCells count="3">
    <mergeCell ref="B9:E9"/>
    <mergeCell ref="B10:E10"/>
    <mergeCell ref="B7:E7"/>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AF138-2320-4E7B-898F-33CAF0BC8366}">
  <sheetPr>
    <tabColor theme="8" tint="-0.249977111117893"/>
  </sheetPr>
  <dimension ref="A1:G56"/>
  <sheetViews>
    <sheetView showGridLines="0" topLeftCell="A44" zoomScale="80" zoomScaleNormal="80" workbookViewId="0">
      <selection activeCell="F6" sqref="F6"/>
    </sheetView>
  </sheetViews>
  <sheetFormatPr defaultColWidth="9.140625" defaultRowHeight="14.45"/>
  <cols>
    <col min="1" max="1" width="27.42578125" style="6" customWidth="1"/>
    <col min="2" max="2" width="33.5703125" style="6" customWidth="1"/>
    <col min="3" max="4" width="34.5703125" style="6" customWidth="1"/>
    <col min="5" max="5" width="40.42578125" style="6" customWidth="1"/>
    <col min="6" max="6" width="31.42578125" style="6" customWidth="1"/>
    <col min="7" max="7" width="30.85546875" style="6" customWidth="1"/>
  </cols>
  <sheetData>
    <row r="1" spans="1:6" s="25" customFormat="1" ht="23.1" customHeight="1">
      <c r="A1" s="83" t="s">
        <v>118</v>
      </c>
      <c r="B1" s="83"/>
      <c r="C1" s="83"/>
      <c r="D1" s="83"/>
      <c r="E1" s="83"/>
      <c r="F1" s="83"/>
    </row>
    <row r="2" spans="1:6" s="10" customFormat="1" ht="15.6">
      <c r="A2" s="4" t="s">
        <v>121</v>
      </c>
      <c r="B2" s="4"/>
      <c r="C2" s="4"/>
      <c r="D2" s="4"/>
      <c r="E2" s="4"/>
      <c r="F2" s="4"/>
    </row>
    <row r="3" spans="1:6" s="11" customFormat="1" ht="15.6">
      <c r="A3" s="9"/>
      <c r="B3" s="9" t="s">
        <v>198</v>
      </c>
      <c r="C3" s="9"/>
      <c r="D3" s="608"/>
      <c r="E3" s="9"/>
      <c r="F3" s="9"/>
    </row>
    <row r="5" spans="1:6" s="30" customFormat="1" ht="15.6">
      <c r="A5" s="94" t="s">
        <v>11</v>
      </c>
      <c r="B5" s="603"/>
      <c r="C5" s="603"/>
      <c r="D5" s="603"/>
    </row>
    <row r="7" spans="1:6" ht="28.9" customHeight="1">
      <c r="A7" s="47" t="s">
        <v>41</v>
      </c>
      <c r="B7" s="348" t="s">
        <v>199</v>
      </c>
      <c r="C7" s="348"/>
      <c r="D7" s="348"/>
      <c r="E7" s="348"/>
      <c r="F7" s="348"/>
    </row>
    <row r="8" spans="1:6" ht="34.15" customHeight="1">
      <c r="A8" s="47" t="s">
        <v>43</v>
      </c>
      <c r="B8" s="349" t="s">
        <v>200</v>
      </c>
      <c r="C8" s="349"/>
      <c r="D8" s="349"/>
      <c r="E8" s="349"/>
      <c r="F8" s="349"/>
    </row>
    <row r="9" spans="1:6" ht="28.15" customHeight="1">
      <c r="A9" s="47" t="s">
        <v>45</v>
      </c>
      <c r="B9" s="349" t="s">
        <v>201</v>
      </c>
      <c r="C9" s="349"/>
      <c r="D9" s="349"/>
      <c r="E9" s="349"/>
      <c r="F9" s="349"/>
    </row>
    <row r="10" spans="1:6" ht="47.25" customHeight="1">
      <c r="A10" s="47"/>
      <c r="B10" s="349"/>
      <c r="C10" s="349"/>
      <c r="D10" s="349"/>
      <c r="E10" s="349"/>
      <c r="F10" s="349"/>
    </row>
    <row r="11" spans="1:6" ht="16.149999999999999" thickBot="1">
      <c r="A11" s="8"/>
      <c r="B11" s="599"/>
      <c r="C11" s="18"/>
      <c r="D11" s="18"/>
      <c r="E11" s="18"/>
      <c r="F11" s="18"/>
    </row>
    <row r="12" spans="1:6" s="19" customFormat="1" thickBot="1">
      <c r="A12" s="37" t="s">
        <v>202</v>
      </c>
      <c r="B12" s="38" t="s">
        <v>203</v>
      </c>
      <c r="C12" s="37" t="s">
        <v>204</v>
      </c>
      <c r="D12" s="39" t="s">
        <v>132</v>
      </c>
    </row>
    <row r="13" spans="1:6" s="19" customFormat="1" ht="67.349999999999994" customHeight="1">
      <c r="A13" s="35" t="s">
        <v>133</v>
      </c>
      <c r="B13" s="27" t="s">
        <v>205</v>
      </c>
      <c r="C13" s="35" t="s">
        <v>206</v>
      </c>
      <c r="D13" s="36" t="s">
        <v>206</v>
      </c>
    </row>
    <row r="14" spans="1:6" s="19" customFormat="1">
      <c r="A14" s="170" t="s">
        <v>207</v>
      </c>
      <c r="B14" s="170" t="s">
        <v>208</v>
      </c>
      <c r="C14" s="170" t="s">
        <v>209</v>
      </c>
      <c r="D14" s="334" t="s">
        <v>210</v>
      </c>
    </row>
    <row r="15" spans="1:6" s="19" customFormat="1" ht="13.9">
      <c r="A15" s="170" t="s">
        <v>211</v>
      </c>
      <c r="B15" s="170" t="s">
        <v>212</v>
      </c>
      <c r="C15" s="170" t="s">
        <v>213</v>
      </c>
      <c r="D15" s="13"/>
    </row>
    <row r="16" spans="1:6" s="19" customFormat="1">
      <c r="A16" s="170" t="s">
        <v>214</v>
      </c>
      <c r="B16" s="170" t="s">
        <v>215</v>
      </c>
      <c r="C16" s="170" t="s">
        <v>216</v>
      </c>
      <c r="D16" s="334" t="s">
        <v>217</v>
      </c>
    </row>
    <row r="17" spans="1:4" s="19" customFormat="1" ht="13.9">
      <c r="A17" s="170" t="s">
        <v>218</v>
      </c>
      <c r="B17" s="170" t="s">
        <v>219</v>
      </c>
      <c r="C17" s="170" t="s">
        <v>220</v>
      </c>
      <c r="D17" s="13"/>
    </row>
    <row r="18" spans="1:4" s="19" customFormat="1">
      <c r="A18" s="170" t="s">
        <v>221</v>
      </c>
      <c r="B18" s="170" t="s">
        <v>222</v>
      </c>
      <c r="C18" s="170" t="s">
        <v>223</v>
      </c>
      <c r="D18" s="334" t="s">
        <v>224</v>
      </c>
    </row>
    <row r="19" spans="1:4" s="19" customFormat="1" ht="13.9">
      <c r="A19" s="170" t="s">
        <v>225</v>
      </c>
      <c r="B19" s="170" t="s">
        <v>226</v>
      </c>
      <c r="C19" s="170" t="s">
        <v>227</v>
      </c>
      <c r="D19" s="13"/>
    </row>
    <row r="20" spans="1:4" s="19" customFormat="1">
      <c r="A20" s="170" t="s">
        <v>228</v>
      </c>
      <c r="B20" s="170" t="s">
        <v>229</v>
      </c>
      <c r="C20" s="170" t="s">
        <v>230</v>
      </c>
      <c r="D20" s="334" t="s">
        <v>231</v>
      </c>
    </row>
    <row r="21" spans="1:4" s="19" customFormat="1">
      <c r="A21" s="170" t="s">
        <v>232</v>
      </c>
      <c r="B21" s="170" t="s">
        <v>233</v>
      </c>
      <c r="C21" s="170" t="s">
        <v>234</v>
      </c>
      <c r="D21" s="334" t="s">
        <v>235</v>
      </c>
    </row>
    <row r="22" spans="1:4" s="19" customFormat="1" ht="13.9">
      <c r="A22" s="170" t="s">
        <v>236</v>
      </c>
      <c r="B22" s="170" t="s">
        <v>237</v>
      </c>
      <c r="C22" s="170" t="s">
        <v>238</v>
      </c>
      <c r="D22" s="13"/>
    </row>
    <row r="23" spans="1:4" s="19" customFormat="1" ht="13.9">
      <c r="A23" s="170" t="s">
        <v>239</v>
      </c>
      <c r="B23" s="170" t="s">
        <v>240</v>
      </c>
      <c r="C23" s="170" t="s">
        <v>241</v>
      </c>
      <c r="D23" s="13" t="s">
        <v>242</v>
      </c>
    </row>
    <row r="24" spans="1:4" s="19" customFormat="1" ht="13.9">
      <c r="A24" s="170" t="s">
        <v>243</v>
      </c>
      <c r="B24" s="170" t="s">
        <v>244</v>
      </c>
      <c r="C24" s="170" t="s">
        <v>245</v>
      </c>
      <c r="D24" s="13" t="s">
        <v>246</v>
      </c>
    </row>
    <row r="25" spans="1:4" s="19" customFormat="1" ht="13.9">
      <c r="A25" s="170" t="s">
        <v>247</v>
      </c>
      <c r="B25" s="170" t="s">
        <v>248</v>
      </c>
      <c r="C25" s="170" t="s">
        <v>249</v>
      </c>
      <c r="D25" s="13"/>
    </row>
    <row r="26" spans="1:4" s="19" customFormat="1" ht="13.9">
      <c r="A26" s="170" t="s">
        <v>250</v>
      </c>
      <c r="B26" s="170" t="s">
        <v>251</v>
      </c>
      <c r="C26" s="170" t="s">
        <v>252</v>
      </c>
      <c r="D26" s="13" t="s">
        <v>253</v>
      </c>
    </row>
    <row r="27" spans="1:4" s="19" customFormat="1" ht="13.9">
      <c r="A27" s="170" t="s">
        <v>254</v>
      </c>
      <c r="B27" s="170" t="s">
        <v>255</v>
      </c>
      <c r="C27" s="170" t="s">
        <v>256</v>
      </c>
      <c r="D27" s="13" t="s">
        <v>257</v>
      </c>
    </row>
    <row r="28" spans="1:4" s="19" customFormat="1" ht="13.9">
      <c r="A28" s="170" t="s">
        <v>258</v>
      </c>
      <c r="B28" s="170" t="s">
        <v>259</v>
      </c>
      <c r="C28" s="170" t="s">
        <v>260</v>
      </c>
      <c r="D28" s="13"/>
    </row>
    <row r="29" spans="1:4" s="19" customFormat="1" ht="13.9">
      <c r="A29" s="170" t="s">
        <v>261</v>
      </c>
      <c r="B29" s="170" t="s">
        <v>233</v>
      </c>
      <c r="C29" s="170" t="s">
        <v>262</v>
      </c>
      <c r="D29" s="13"/>
    </row>
    <row r="30" spans="1:4" s="19" customFormat="1" ht="13.9">
      <c r="A30" s="170" t="s">
        <v>138</v>
      </c>
      <c r="B30" s="170" t="s">
        <v>263</v>
      </c>
      <c r="C30" s="170" t="s">
        <v>264</v>
      </c>
      <c r="D30" s="13" t="s">
        <v>142</v>
      </c>
    </row>
    <row r="31" spans="1:4" s="19" customFormat="1" ht="13.9">
      <c r="A31" s="170" t="s">
        <v>265</v>
      </c>
      <c r="B31" s="170" t="s">
        <v>266</v>
      </c>
      <c r="C31" s="170" t="s">
        <v>267</v>
      </c>
      <c r="D31" s="13" t="s">
        <v>268</v>
      </c>
    </row>
    <row r="36" spans="1:7" ht="15" thickBot="1">
      <c r="A36" s="92" t="s">
        <v>269</v>
      </c>
      <c r="B36" s="16"/>
      <c r="C36" s="16"/>
      <c r="D36" s="16"/>
      <c r="E36"/>
      <c r="F36"/>
      <c r="G36"/>
    </row>
    <row r="37" spans="1:7" ht="21" customHeight="1">
      <c r="A37" s="350" t="s">
        <v>269</v>
      </c>
      <c r="B37" s="386" t="s">
        <v>270</v>
      </c>
      <c r="C37" s="387"/>
      <c r="D37" s="387"/>
      <c r="E37" s="387"/>
      <c r="F37" s="387"/>
      <c r="G37" s="388"/>
    </row>
    <row r="38" spans="1:7">
      <c r="A38" s="351"/>
      <c r="B38" s="389"/>
      <c r="C38" s="390"/>
      <c r="D38" s="390"/>
      <c r="E38" s="390"/>
      <c r="F38" s="390"/>
      <c r="G38" s="391"/>
    </row>
    <row r="39" spans="1:7">
      <c r="A39" s="351"/>
      <c r="B39" s="389"/>
      <c r="C39" s="390"/>
      <c r="D39" s="390"/>
      <c r="E39" s="390"/>
      <c r="F39" s="390"/>
      <c r="G39" s="391"/>
    </row>
    <row r="40" spans="1:7">
      <c r="A40" s="351"/>
      <c r="B40" s="389"/>
      <c r="C40" s="390"/>
      <c r="D40" s="390"/>
      <c r="E40" s="390"/>
      <c r="F40" s="390"/>
      <c r="G40" s="391"/>
    </row>
    <row r="41" spans="1:7" ht="15" thickBot="1">
      <c r="A41" s="352"/>
      <c r="B41" s="392"/>
      <c r="C41" s="393"/>
      <c r="D41" s="393"/>
      <c r="E41" s="393"/>
      <c r="F41" s="393"/>
      <c r="G41" s="394"/>
    </row>
    <row r="43" spans="1:7" ht="15" thickBot="1">
      <c r="A43" s="92" t="s">
        <v>271</v>
      </c>
      <c r="B43" s="16"/>
      <c r="C43" s="16"/>
      <c r="D43" s="16"/>
      <c r="E43"/>
      <c r="F43"/>
      <c r="G43"/>
    </row>
    <row r="44" spans="1:7" ht="21" customHeight="1">
      <c r="A44" s="350" t="s">
        <v>144</v>
      </c>
      <c r="B44" s="377" t="s">
        <v>272</v>
      </c>
      <c r="C44" s="378"/>
      <c r="D44" s="378"/>
      <c r="E44" s="378"/>
      <c r="F44" s="378"/>
      <c r="G44" s="379"/>
    </row>
    <row r="45" spans="1:7">
      <c r="A45" s="351"/>
      <c r="B45" s="380"/>
      <c r="C45" s="381"/>
      <c r="D45" s="381"/>
      <c r="E45" s="381"/>
      <c r="F45" s="381"/>
      <c r="G45" s="382"/>
    </row>
    <row r="46" spans="1:7">
      <c r="A46" s="351"/>
      <c r="B46" s="380"/>
      <c r="C46" s="381"/>
      <c r="D46" s="381"/>
      <c r="E46" s="381"/>
      <c r="F46" s="381"/>
      <c r="G46" s="382"/>
    </row>
    <row r="47" spans="1:7">
      <c r="A47" s="351"/>
      <c r="B47" s="380"/>
      <c r="C47" s="381"/>
      <c r="D47" s="381"/>
      <c r="E47" s="381"/>
      <c r="F47" s="381"/>
      <c r="G47" s="382"/>
    </row>
    <row r="48" spans="1:7" ht="15" thickBot="1">
      <c r="A48" s="352"/>
      <c r="B48" s="383"/>
      <c r="C48" s="384"/>
      <c r="D48" s="384"/>
      <c r="E48" s="384"/>
      <c r="F48" s="384"/>
      <c r="G48" s="385"/>
    </row>
    <row r="50" spans="1:7" ht="15" thickBot="1">
      <c r="A50" s="92" t="s">
        <v>273</v>
      </c>
      <c r="B50" s="1"/>
      <c r="C50" s="1"/>
      <c r="D50" s="1"/>
      <c r="E50"/>
      <c r="F50"/>
      <c r="G50"/>
    </row>
    <row r="51" spans="1:7" ht="27">
      <c r="A51" s="93" t="s">
        <v>147</v>
      </c>
      <c r="B51" s="377" t="s">
        <v>274</v>
      </c>
      <c r="C51" s="378"/>
      <c r="D51" s="378"/>
      <c r="E51" s="378"/>
      <c r="F51" s="378"/>
      <c r="G51" s="379"/>
    </row>
    <row r="52" spans="1:7" ht="15" thickBot="1">
      <c r="A52" s="42"/>
      <c r="B52" s="383"/>
      <c r="C52" s="384"/>
      <c r="D52" s="384"/>
      <c r="E52" s="384"/>
      <c r="F52" s="384"/>
      <c r="G52" s="385"/>
    </row>
    <row r="53" spans="1:7" ht="27">
      <c r="A53" s="93" t="s">
        <v>149</v>
      </c>
      <c r="B53" s="377" t="s">
        <v>275</v>
      </c>
      <c r="C53" s="378"/>
      <c r="D53" s="378"/>
      <c r="E53" s="378"/>
      <c r="F53" s="378"/>
      <c r="G53" s="379"/>
    </row>
    <row r="54" spans="1:7" ht="15" thickBot="1">
      <c r="A54" s="42"/>
      <c r="B54" s="383"/>
      <c r="C54" s="384"/>
      <c r="D54" s="384"/>
      <c r="E54" s="384"/>
      <c r="F54" s="384"/>
      <c r="G54" s="385"/>
    </row>
    <row r="55" spans="1:7" ht="53.45">
      <c r="A55" s="93" t="s">
        <v>151</v>
      </c>
      <c r="B55" s="377" t="s">
        <v>276</v>
      </c>
      <c r="C55" s="378"/>
      <c r="D55" s="378"/>
      <c r="E55" s="378"/>
      <c r="F55" s="378"/>
      <c r="G55" s="379"/>
    </row>
    <row r="56" spans="1:7" ht="15" thickBot="1">
      <c r="A56" s="42"/>
      <c r="B56" s="383"/>
      <c r="C56" s="384"/>
      <c r="D56" s="384"/>
      <c r="E56" s="384"/>
      <c r="F56" s="384"/>
      <c r="G56" s="385"/>
    </row>
  </sheetData>
  <mergeCells count="10">
    <mergeCell ref="B7:F7"/>
    <mergeCell ref="B8:F8"/>
    <mergeCell ref="B9:F10"/>
    <mergeCell ref="A37:A41"/>
    <mergeCell ref="B37:G41"/>
    <mergeCell ref="A44:A48"/>
    <mergeCell ref="B44:G48"/>
    <mergeCell ref="B51:G52"/>
    <mergeCell ref="B53:G54"/>
    <mergeCell ref="B55:G56"/>
  </mergeCells>
  <dataValidations count="1">
    <dataValidation type="list" allowBlank="1" showInputMessage="1" showErrorMessage="1" sqref="C32:C33" xr:uid="{9390E422-D5E3-4511-925D-1B4A723CCA48}">
      <formula1>"Sector público, Sector académico, Sector privado, Sociedad civil"</formula1>
    </dataValidation>
  </dataValidations>
  <hyperlinks>
    <hyperlink ref="D14" r:id="rId1" xr:uid="{2F50FE03-B5F8-4003-BFC2-88B73491F5B0}"/>
    <hyperlink ref="D21" r:id="rId2" xr:uid="{F23A2965-8539-4896-920F-964666AB3091}"/>
    <hyperlink ref="D18" r:id="rId3" xr:uid="{07A99E0E-D126-4663-8C0E-849304884578}"/>
    <hyperlink ref="D16" r:id="rId4" xr:uid="{339C4CFF-C0D8-4489-95B3-2238AD1D2B03}"/>
    <hyperlink ref="D20" r:id="rId5" xr:uid="{D089E9F2-CD51-40A9-86B3-CEB741836E43}"/>
  </hyperlinks>
  <pageMargins left="0.7" right="0.7" top="0.75" bottom="0.75" header="0.3" footer="0.3"/>
  <pageSetup orientation="portrait" horizontalDpi="360" verticalDpi="360" r:id="rId6"/>
  <legacyDrawing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2AF80-1B7E-4138-A058-A2AD2134D3F4}">
  <sheetPr>
    <tabColor theme="8" tint="-0.249977111117893"/>
  </sheetPr>
  <dimension ref="A1:BO62"/>
  <sheetViews>
    <sheetView showGridLines="0" topLeftCell="C1" zoomScale="61" zoomScaleNormal="70" workbookViewId="0">
      <selection activeCell="V12" sqref="V12"/>
    </sheetView>
  </sheetViews>
  <sheetFormatPr defaultColWidth="9.140625" defaultRowHeight="53.45" customHeight="1"/>
  <cols>
    <col min="1" max="1" width="20.42578125" style="5" customWidth="1"/>
    <col min="2" max="2" width="46.7109375" style="16" customWidth="1"/>
    <col min="3" max="3" width="49.7109375" style="16" customWidth="1"/>
    <col min="4" max="4" width="34.28515625" style="16" customWidth="1"/>
    <col min="5" max="5" width="23.28515625" style="16" customWidth="1"/>
    <col min="6" max="6" width="22.28515625" style="16" customWidth="1"/>
    <col min="7" max="8" width="5.7109375" style="12" bestFit="1" customWidth="1"/>
    <col min="9" max="9" width="6" style="12" bestFit="1" customWidth="1"/>
    <col min="10" max="10" width="4.5703125" style="12" bestFit="1" customWidth="1"/>
    <col min="11" max="12" width="5" style="12" bestFit="1" customWidth="1"/>
    <col min="13" max="25" width="3.7109375" style="12" customWidth="1"/>
    <col min="26" max="27" width="5.5703125" style="12" bestFit="1" customWidth="1"/>
    <col min="28" max="66" width="3.7109375" style="12" customWidth="1"/>
    <col min="67" max="67" width="9.140625" style="12"/>
  </cols>
  <sheetData>
    <row r="1" spans="1:28" s="25" customFormat="1" ht="53.45" customHeight="1">
      <c r="A1" s="61" t="s">
        <v>118</v>
      </c>
      <c r="B1" s="609"/>
      <c r="C1" s="609"/>
      <c r="D1" s="26"/>
      <c r="E1" s="26"/>
      <c r="F1" s="26"/>
      <c r="G1" s="26"/>
      <c r="H1" s="609"/>
      <c r="I1" s="609"/>
      <c r="J1" s="609"/>
      <c r="K1" s="609"/>
      <c r="L1" s="609"/>
      <c r="M1" s="609"/>
      <c r="N1" s="609"/>
      <c r="O1" s="609"/>
      <c r="P1" s="609"/>
      <c r="Q1" s="609"/>
      <c r="R1" s="609"/>
      <c r="S1" s="609"/>
      <c r="T1" s="609"/>
      <c r="U1" s="609"/>
      <c r="V1" s="609"/>
      <c r="W1" s="609"/>
      <c r="X1" s="609"/>
      <c r="Y1" s="609"/>
      <c r="Z1" s="609"/>
      <c r="AA1" s="609"/>
      <c r="AB1" s="609"/>
    </row>
    <row r="2" spans="1:28" s="10" customFormat="1" ht="53.45" customHeight="1">
      <c r="A2" s="4" t="s">
        <v>121</v>
      </c>
      <c r="B2" s="610"/>
      <c r="C2" s="610"/>
      <c r="D2" s="4"/>
      <c r="E2" s="4"/>
      <c r="F2" s="4"/>
      <c r="G2" s="4"/>
      <c r="H2" s="610"/>
      <c r="I2" s="610"/>
      <c r="J2" s="610"/>
      <c r="K2" s="610"/>
      <c r="L2" s="610"/>
      <c r="M2" s="610"/>
      <c r="N2" s="610"/>
      <c r="O2" s="610"/>
      <c r="P2" s="610"/>
      <c r="Q2" s="610"/>
      <c r="R2" s="610"/>
      <c r="S2" s="610"/>
      <c r="T2" s="610"/>
      <c r="U2" s="610"/>
      <c r="V2" s="610"/>
      <c r="W2" s="610"/>
      <c r="X2" s="610"/>
      <c r="Y2" s="610"/>
      <c r="Z2" s="610"/>
      <c r="AA2" s="610"/>
      <c r="AB2" s="610"/>
    </row>
    <row r="3" spans="1:28" s="11" customFormat="1" ht="53.45" customHeight="1">
      <c r="A3" s="608"/>
      <c r="B3" s="9" t="s">
        <v>277</v>
      </c>
      <c r="C3" s="9"/>
      <c r="D3" s="608"/>
      <c r="E3" s="608"/>
      <c r="F3" s="9"/>
      <c r="G3" s="9"/>
      <c r="H3" s="608"/>
      <c r="I3" s="608"/>
      <c r="J3" s="608"/>
      <c r="K3" s="608"/>
      <c r="L3" s="608"/>
      <c r="M3" s="608"/>
      <c r="N3" s="608"/>
      <c r="O3" s="608"/>
      <c r="P3" s="608"/>
      <c r="Q3" s="608"/>
      <c r="R3" s="608"/>
      <c r="S3" s="608"/>
      <c r="T3" s="608"/>
      <c r="U3" s="608"/>
      <c r="V3" s="608"/>
      <c r="W3" s="608"/>
      <c r="X3" s="608"/>
      <c r="Y3" s="608"/>
      <c r="Z3" s="608"/>
      <c r="AA3" s="608"/>
      <c r="AB3" s="608"/>
    </row>
    <row r="4" spans="1:28" ht="53.45" customHeight="1">
      <c r="A4" s="611"/>
      <c r="B4" s="101"/>
      <c r="C4" s="101"/>
      <c r="D4" s="611"/>
      <c r="E4" s="611"/>
      <c r="F4" s="101"/>
      <c r="G4" s="101"/>
      <c r="H4" s="611"/>
      <c r="I4" s="611"/>
      <c r="J4" s="611"/>
      <c r="K4" s="611"/>
      <c r="L4" s="611"/>
      <c r="M4" s="611"/>
      <c r="N4" s="611"/>
      <c r="O4" s="611"/>
      <c r="P4" s="611"/>
      <c r="Q4" s="611"/>
      <c r="R4" s="611"/>
      <c r="S4" s="611"/>
      <c r="T4" s="611"/>
      <c r="U4" s="611"/>
      <c r="V4" s="611"/>
      <c r="W4" s="611"/>
      <c r="X4" s="611"/>
      <c r="Y4" s="611"/>
      <c r="Z4" s="611"/>
      <c r="AA4" s="611"/>
      <c r="AB4" s="611"/>
    </row>
    <row r="5" spans="1:28" ht="53.45" customHeight="1">
      <c r="A5" s="94" t="s">
        <v>12</v>
      </c>
      <c r="B5" s="101"/>
      <c r="C5" s="101"/>
      <c r="D5" s="611"/>
      <c r="E5" s="611"/>
      <c r="F5" s="101"/>
      <c r="G5" s="101"/>
      <c r="H5" s="611"/>
      <c r="I5" s="611"/>
      <c r="J5" s="611"/>
      <c r="K5" s="611"/>
      <c r="L5" s="611"/>
      <c r="M5" s="611"/>
      <c r="N5" s="611"/>
      <c r="O5" s="611"/>
      <c r="P5" s="611"/>
      <c r="Q5" s="611"/>
      <c r="R5" s="611"/>
      <c r="S5" s="611"/>
      <c r="T5" s="611"/>
      <c r="U5" s="611"/>
      <c r="V5" s="611"/>
      <c r="W5" s="611"/>
      <c r="X5" s="611"/>
      <c r="Y5" s="611"/>
      <c r="Z5" s="611"/>
      <c r="AA5" s="611"/>
      <c r="AB5" s="611"/>
    </row>
    <row r="6" spans="1:28" ht="53.45" customHeight="1">
      <c r="A6" s="611"/>
      <c r="B6" s="101"/>
      <c r="C6" s="101"/>
      <c r="D6" s="611"/>
      <c r="E6" s="611"/>
      <c r="F6" s="101"/>
      <c r="G6" s="101"/>
      <c r="H6" s="611"/>
      <c r="I6" s="611"/>
      <c r="J6" s="611"/>
      <c r="K6" s="611"/>
      <c r="L6" s="611"/>
      <c r="M6" s="611"/>
      <c r="N6" s="611"/>
      <c r="O6" s="611"/>
      <c r="P6" s="611"/>
      <c r="Q6" s="611"/>
      <c r="R6" s="611"/>
      <c r="S6" s="611"/>
      <c r="T6" s="611"/>
      <c r="U6" s="611"/>
      <c r="V6" s="611"/>
      <c r="W6" s="611"/>
      <c r="X6" s="611"/>
      <c r="Y6" s="611"/>
      <c r="Z6" s="611"/>
      <c r="AA6" s="611"/>
      <c r="AB6" s="611"/>
    </row>
    <row r="7" spans="1:28" ht="53.45" customHeight="1">
      <c r="A7" s="102" t="s">
        <v>41</v>
      </c>
      <c r="B7" s="103" t="s">
        <v>278</v>
      </c>
      <c r="C7" s="103"/>
      <c r="D7" s="611"/>
      <c r="E7" s="611"/>
      <c r="F7" s="101"/>
      <c r="G7" s="101"/>
      <c r="H7" s="611"/>
      <c r="I7" s="611"/>
      <c r="J7" s="611"/>
      <c r="K7" s="611"/>
      <c r="L7" s="611"/>
      <c r="M7" s="611"/>
      <c r="N7" s="611"/>
      <c r="O7" s="611"/>
      <c r="P7" s="611"/>
      <c r="Q7" s="611"/>
      <c r="R7" s="611"/>
      <c r="S7" s="611"/>
      <c r="T7" s="611"/>
      <c r="U7" s="611"/>
      <c r="V7" s="611"/>
      <c r="W7" s="611"/>
      <c r="X7" s="611"/>
      <c r="Y7" s="611"/>
      <c r="Z7" s="611"/>
      <c r="AA7" s="611"/>
      <c r="AB7" s="611"/>
    </row>
    <row r="8" spans="1:28" ht="53.45" customHeight="1">
      <c r="A8" s="102" t="s">
        <v>43</v>
      </c>
      <c r="B8" s="103" t="s">
        <v>279</v>
      </c>
      <c r="C8" s="103"/>
      <c r="D8" s="611"/>
      <c r="E8" s="611"/>
      <c r="F8" s="101"/>
      <c r="G8" s="101"/>
      <c r="H8" s="611"/>
      <c r="I8" s="611"/>
      <c r="J8" s="611"/>
      <c r="K8" s="611"/>
      <c r="L8" s="611"/>
      <c r="M8" s="611"/>
      <c r="N8" s="611"/>
      <c r="O8" s="611"/>
      <c r="P8" s="611"/>
      <c r="Q8" s="611"/>
      <c r="R8" s="611"/>
      <c r="S8" s="611"/>
      <c r="T8" s="611"/>
      <c r="U8" s="611"/>
      <c r="V8" s="611"/>
      <c r="W8" s="611"/>
      <c r="X8" s="611"/>
      <c r="Y8" s="611"/>
      <c r="Z8" s="611"/>
      <c r="AA8" s="611"/>
      <c r="AB8" s="611"/>
    </row>
    <row r="9" spans="1:28" ht="53.45" customHeight="1">
      <c r="A9" s="102" t="s">
        <v>45</v>
      </c>
      <c r="B9" s="415" t="s">
        <v>280</v>
      </c>
      <c r="C9" s="415"/>
      <c r="D9" s="415"/>
      <c r="E9" s="415"/>
      <c r="F9" s="415"/>
      <c r="G9" s="101"/>
      <c r="H9" s="611"/>
      <c r="I9" s="611"/>
      <c r="J9" s="611"/>
      <c r="K9" s="611"/>
      <c r="L9" s="611"/>
      <c r="M9" s="611"/>
      <c r="N9" s="611"/>
      <c r="O9" s="611"/>
      <c r="P9" s="611"/>
      <c r="Q9" s="611"/>
      <c r="R9" s="611"/>
      <c r="S9" s="611"/>
      <c r="T9" s="611"/>
      <c r="U9" s="611"/>
      <c r="V9" s="611"/>
      <c r="W9" s="611"/>
      <c r="X9" s="611"/>
      <c r="Y9" s="611"/>
      <c r="Z9" s="611"/>
      <c r="AA9" s="611"/>
      <c r="AB9" s="611"/>
    </row>
    <row r="10" spans="1:28" ht="53.45" customHeight="1">
      <c r="A10" s="102"/>
      <c r="B10" s="415"/>
      <c r="C10" s="415"/>
      <c r="D10" s="415"/>
      <c r="E10" s="415"/>
      <c r="F10" s="415"/>
      <c r="G10" s="101"/>
      <c r="H10" s="611"/>
      <c r="I10" s="611"/>
      <c r="J10" s="611"/>
      <c r="K10" s="611"/>
      <c r="L10" s="611"/>
      <c r="M10" s="611"/>
      <c r="N10" s="611"/>
      <c r="O10" s="611"/>
      <c r="P10" s="611"/>
      <c r="Q10" s="611"/>
      <c r="R10" s="611"/>
      <c r="S10" s="611"/>
      <c r="T10" s="611"/>
      <c r="U10" s="611"/>
      <c r="V10" s="611"/>
      <c r="W10" s="611"/>
      <c r="X10" s="611"/>
      <c r="Y10" s="611"/>
      <c r="Z10" s="611"/>
      <c r="AA10" s="611"/>
      <c r="AB10" s="611"/>
    </row>
    <row r="11" spans="1:28" ht="53.45" customHeight="1">
      <c r="A11" s="611"/>
      <c r="B11" s="104"/>
      <c r="C11" s="15"/>
      <c r="D11" s="15"/>
      <c r="E11" s="15"/>
      <c r="F11" s="15"/>
    </row>
    <row r="13" spans="1:28" ht="53.45" customHeight="1" thickBot="1">
      <c r="A13" s="611"/>
      <c r="B13" s="17"/>
      <c r="C13" s="17"/>
      <c r="D13" s="17"/>
      <c r="E13" s="17"/>
      <c r="G13" s="16"/>
      <c r="H13" s="16"/>
      <c r="I13" s="16"/>
      <c r="J13" s="16"/>
      <c r="K13" s="16"/>
      <c r="L13" s="16"/>
      <c r="M13" s="16"/>
      <c r="N13" s="16"/>
      <c r="O13" s="16"/>
      <c r="P13" s="16"/>
      <c r="Q13" s="16"/>
      <c r="R13" s="16"/>
      <c r="S13" s="16"/>
      <c r="T13" s="16"/>
      <c r="U13" s="16"/>
      <c r="V13" s="16"/>
      <c r="W13" s="16"/>
      <c r="X13" s="16"/>
      <c r="Y13" s="16"/>
      <c r="Z13" s="16"/>
      <c r="AA13" s="16"/>
      <c r="AB13" s="16"/>
    </row>
    <row r="14" spans="1:28" ht="53.45" customHeight="1" thickBot="1">
      <c r="A14" s="418" t="s">
        <v>281</v>
      </c>
      <c r="B14" s="419"/>
      <c r="C14" s="420"/>
      <c r="D14" s="182">
        <v>45526</v>
      </c>
      <c r="E14" s="182">
        <v>45533</v>
      </c>
      <c r="F14" s="182">
        <v>45540</v>
      </c>
      <c r="G14" s="182">
        <v>45547</v>
      </c>
      <c r="H14" s="182">
        <v>45554</v>
      </c>
      <c r="I14" s="182">
        <v>45561</v>
      </c>
      <c r="J14" s="182">
        <v>45568</v>
      </c>
      <c r="K14" s="182">
        <v>45575</v>
      </c>
      <c r="L14" s="182">
        <v>45582</v>
      </c>
      <c r="M14" s="182">
        <v>45589</v>
      </c>
      <c r="N14" s="182">
        <v>45596</v>
      </c>
      <c r="O14" s="182">
        <v>45603</v>
      </c>
      <c r="P14" s="182">
        <v>45610</v>
      </c>
      <c r="Q14" s="182">
        <v>45617</v>
      </c>
      <c r="R14" s="182">
        <v>45624</v>
      </c>
      <c r="S14" s="182">
        <v>45631</v>
      </c>
      <c r="T14" s="182">
        <v>45638</v>
      </c>
      <c r="U14" s="182">
        <v>45645</v>
      </c>
      <c r="V14" s="182">
        <v>45652</v>
      </c>
      <c r="W14" s="182">
        <v>45293</v>
      </c>
      <c r="X14" s="182">
        <v>45300</v>
      </c>
      <c r="Y14" s="182">
        <v>45307</v>
      </c>
      <c r="Z14" s="182">
        <v>45314</v>
      </c>
      <c r="AA14" s="182">
        <v>45321</v>
      </c>
      <c r="AB14" s="173"/>
    </row>
    <row r="15" spans="1:28" ht="53.45" customHeight="1" thickBot="1">
      <c r="A15" s="174" t="s">
        <v>282</v>
      </c>
      <c r="B15" s="175" t="s">
        <v>283</v>
      </c>
      <c r="C15" s="410" t="s">
        <v>284</v>
      </c>
      <c r="D15" s="411"/>
      <c r="E15" s="411"/>
      <c r="F15" s="411"/>
      <c r="G15" s="411"/>
      <c r="H15" s="411"/>
      <c r="I15" s="411"/>
      <c r="J15" s="411"/>
      <c r="K15" s="411"/>
      <c r="L15" s="411"/>
      <c r="M15" s="411"/>
      <c r="N15" s="411"/>
      <c r="O15" s="411"/>
      <c r="P15" s="411"/>
      <c r="Q15" s="411"/>
      <c r="R15" s="411"/>
      <c r="S15" s="411"/>
      <c r="T15" s="411"/>
      <c r="U15" s="411"/>
      <c r="V15" s="411"/>
      <c r="W15" s="411"/>
      <c r="X15" s="411"/>
      <c r="Y15" s="411"/>
      <c r="Z15" s="411"/>
      <c r="AA15" s="411"/>
      <c r="AB15" s="411"/>
    </row>
    <row r="16" spans="1:28" ht="53.45" customHeight="1" thickBot="1">
      <c r="A16" s="404" t="s">
        <v>285</v>
      </c>
      <c r="B16" s="176" t="s">
        <v>286</v>
      </c>
      <c r="C16" s="183" t="s">
        <v>287</v>
      </c>
      <c r="D16" s="184"/>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72"/>
    </row>
    <row r="17" spans="1:28" ht="53.45" customHeight="1" thickBot="1">
      <c r="A17" s="405"/>
      <c r="B17" s="176" t="s">
        <v>288</v>
      </c>
      <c r="C17" s="183" t="s">
        <v>289</v>
      </c>
      <c r="D17" s="184"/>
      <c r="E17" s="185"/>
      <c r="F17" s="185"/>
      <c r="G17" s="185"/>
      <c r="H17" s="185"/>
      <c r="I17" s="185"/>
      <c r="J17" s="185"/>
      <c r="K17" s="185"/>
      <c r="L17" s="185"/>
      <c r="M17" s="185"/>
      <c r="N17" s="185"/>
      <c r="O17" s="185"/>
      <c r="P17" s="185"/>
      <c r="Q17" s="185"/>
      <c r="R17" s="185"/>
      <c r="S17" s="185"/>
      <c r="T17" s="185"/>
      <c r="U17" s="185"/>
      <c r="V17" s="185"/>
      <c r="W17" s="185"/>
      <c r="X17" s="185"/>
      <c r="Y17" s="185"/>
      <c r="Z17" s="185"/>
      <c r="AA17" s="185"/>
      <c r="AB17" s="172"/>
    </row>
    <row r="18" spans="1:28" ht="53.45" customHeight="1" thickBot="1">
      <c r="A18" s="405"/>
      <c r="B18" s="176" t="s">
        <v>290</v>
      </c>
      <c r="C18" s="183" t="s">
        <v>291</v>
      </c>
      <c r="D18" s="184"/>
      <c r="E18" s="185"/>
      <c r="F18" s="185"/>
      <c r="G18" s="185"/>
      <c r="H18" s="185"/>
      <c r="I18" s="185"/>
      <c r="J18" s="185"/>
      <c r="K18" s="185"/>
      <c r="L18" s="185"/>
      <c r="M18" s="185"/>
      <c r="N18" s="185"/>
      <c r="O18" s="185"/>
      <c r="P18" s="185"/>
      <c r="Q18" s="185"/>
      <c r="R18" s="185"/>
      <c r="S18" s="185"/>
      <c r="T18" s="185"/>
      <c r="U18" s="185"/>
      <c r="V18" s="185"/>
      <c r="W18" s="185"/>
      <c r="X18" s="185"/>
      <c r="Y18" s="185"/>
      <c r="Z18" s="185"/>
      <c r="AA18" s="185"/>
      <c r="AB18" s="172"/>
    </row>
    <row r="19" spans="1:28" ht="53.45" customHeight="1" thickBot="1">
      <c r="A19" s="405"/>
      <c r="B19" s="176" t="s">
        <v>292</v>
      </c>
      <c r="C19" s="183" t="s">
        <v>293</v>
      </c>
      <c r="D19" s="185"/>
      <c r="E19" s="184"/>
      <c r="F19" s="185"/>
      <c r="G19" s="185"/>
      <c r="H19" s="185"/>
      <c r="I19" s="185"/>
      <c r="J19" s="185"/>
      <c r="K19" s="185"/>
      <c r="L19" s="185"/>
      <c r="M19" s="185"/>
      <c r="N19" s="185"/>
      <c r="O19" s="185"/>
      <c r="P19" s="185"/>
      <c r="Q19" s="185"/>
      <c r="R19" s="185"/>
      <c r="S19" s="185"/>
      <c r="T19" s="185"/>
      <c r="U19" s="185"/>
      <c r="V19" s="185"/>
      <c r="W19" s="185"/>
      <c r="X19" s="185"/>
      <c r="Y19" s="185"/>
      <c r="Z19" s="185"/>
      <c r="AA19" s="185"/>
      <c r="AB19" s="172"/>
    </row>
    <row r="20" spans="1:28" ht="53.45" customHeight="1" thickBot="1">
      <c r="A20" s="406"/>
      <c r="B20" s="177" t="s">
        <v>294</v>
      </c>
      <c r="C20" s="186" t="s">
        <v>295</v>
      </c>
      <c r="D20" s="187"/>
      <c r="E20" s="188"/>
      <c r="F20" s="187"/>
      <c r="G20" s="187"/>
      <c r="H20" s="187"/>
      <c r="I20" s="187"/>
      <c r="J20" s="187"/>
      <c r="K20" s="187"/>
      <c r="L20" s="187"/>
      <c r="M20" s="187"/>
      <c r="N20" s="187"/>
      <c r="O20" s="187"/>
      <c r="P20" s="187"/>
      <c r="Q20" s="187"/>
      <c r="R20" s="187"/>
      <c r="S20" s="187"/>
      <c r="T20" s="187"/>
      <c r="U20" s="187"/>
      <c r="V20" s="187"/>
      <c r="W20" s="187"/>
      <c r="X20" s="187"/>
      <c r="Y20" s="187"/>
      <c r="Z20" s="187"/>
      <c r="AA20" s="187"/>
      <c r="AB20" s="172"/>
    </row>
    <row r="21" spans="1:28" ht="53.45" customHeight="1" thickBot="1">
      <c r="A21" s="189" t="s">
        <v>296</v>
      </c>
      <c r="B21" s="181" t="s">
        <v>297</v>
      </c>
      <c r="C21" s="402" t="s">
        <v>298</v>
      </c>
      <c r="D21" s="403"/>
      <c r="E21" s="403"/>
      <c r="F21" s="403"/>
      <c r="G21" s="403"/>
      <c r="H21" s="403"/>
      <c r="I21" s="403"/>
      <c r="J21" s="403"/>
      <c r="K21" s="403"/>
      <c r="L21" s="403"/>
      <c r="M21" s="403"/>
      <c r="N21" s="403"/>
      <c r="O21" s="403"/>
      <c r="P21" s="403"/>
      <c r="Q21" s="403"/>
      <c r="R21" s="403"/>
      <c r="S21" s="403"/>
      <c r="T21" s="403"/>
      <c r="U21" s="403"/>
      <c r="V21" s="403"/>
      <c r="W21" s="403"/>
      <c r="X21" s="403"/>
      <c r="Y21" s="403"/>
      <c r="Z21" s="403"/>
      <c r="AA21" s="403"/>
      <c r="AB21" s="403"/>
    </row>
    <row r="22" spans="1:28" ht="53.45" customHeight="1" thickBot="1">
      <c r="A22" s="412" t="s">
        <v>299</v>
      </c>
      <c r="B22" s="176" t="s">
        <v>300</v>
      </c>
      <c r="C22" s="183" t="s">
        <v>301</v>
      </c>
      <c r="D22" s="184"/>
      <c r="E22" s="184"/>
      <c r="F22" s="184"/>
      <c r="G22" s="178"/>
      <c r="H22" s="178"/>
      <c r="I22" s="178"/>
      <c r="J22" s="178"/>
      <c r="K22" s="178"/>
      <c r="L22" s="190"/>
      <c r="M22" s="178"/>
      <c r="N22" s="178"/>
      <c r="O22" s="178"/>
      <c r="P22" s="178"/>
      <c r="Q22" s="178"/>
      <c r="R22" s="178"/>
      <c r="S22" s="178"/>
      <c r="T22" s="178"/>
      <c r="U22" s="178"/>
      <c r="V22" s="178"/>
      <c r="W22" s="178"/>
      <c r="X22" s="178"/>
      <c r="Y22" s="178"/>
      <c r="Z22" s="178"/>
      <c r="AA22" s="178"/>
      <c r="AB22" s="172"/>
    </row>
    <row r="23" spans="1:28" ht="53.45" customHeight="1" thickBot="1">
      <c r="A23" s="413"/>
      <c r="B23" s="176" t="s">
        <v>302</v>
      </c>
      <c r="C23" s="183" t="s">
        <v>303</v>
      </c>
      <c r="D23" s="184"/>
      <c r="E23" s="184"/>
      <c r="F23" s="184"/>
      <c r="G23" s="178"/>
      <c r="H23" s="178"/>
      <c r="I23" s="178"/>
      <c r="J23" s="178"/>
      <c r="K23" s="178"/>
      <c r="L23" s="190"/>
      <c r="M23" s="178"/>
      <c r="N23" s="178"/>
      <c r="O23" s="178"/>
      <c r="P23" s="178"/>
      <c r="Q23" s="178"/>
      <c r="R23" s="178"/>
      <c r="S23" s="178"/>
      <c r="T23" s="178"/>
      <c r="U23" s="178"/>
      <c r="V23" s="178"/>
      <c r="W23" s="178"/>
      <c r="X23" s="178"/>
      <c r="Y23" s="178"/>
      <c r="Z23" s="178"/>
      <c r="AA23" s="178"/>
      <c r="AB23" s="172"/>
    </row>
    <row r="24" spans="1:28" ht="53.45" customHeight="1" thickBot="1">
      <c r="A24" s="413"/>
      <c r="B24" s="176" t="s">
        <v>304</v>
      </c>
      <c r="C24" s="183" t="s">
        <v>305</v>
      </c>
      <c r="D24" s="184"/>
      <c r="E24" s="184"/>
      <c r="F24" s="184"/>
      <c r="G24" s="178"/>
      <c r="H24" s="178"/>
      <c r="I24" s="178"/>
      <c r="J24" s="178"/>
      <c r="K24" s="178"/>
      <c r="L24" s="190"/>
      <c r="M24" s="178"/>
      <c r="N24" s="178"/>
      <c r="O24" s="178"/>
      <c r="P24" s="178"/>
      <c r="Q24" s="178"/>
      <c r="R24" s="178"/>
      <c r="S24" s="178"/>
      <c r="T24" s="178"/>
      <c r="U24" s="178"/>
      <c r="V24" s="178"/>
      <c r="W24" s="178"/>
      <c r="X24" s="178"/>
      <c r="Y24" s="178"/>
      <c r="Z24" s="178"/>
      <c r="AA24" s="178"/>
      <c r="AB24" s="172"/>
    </row>
    <row r="25" spans="1:28" ht="53.45" customHeight="1" thickBot="1">
      <c r="A25" s="413"/>
      <c r="B25" s="176" t="s">
        <v>306</v>
      </c>
      <c r="C25" s="183" t="s">
        <v>307</v>
      </c>
      <c r="D25" s="178"/>
      <c r="E25" s="178"/>
      <c r="F25" s="178"/>
      <c r="G25" s="184"/>
      <c r="H25" s="178"/>
      <c r="I25" s="178"/>
      <c r="J25" s="178"/>
      <c r="K25" s="178"/>
      <c r="L25" s="190"/>
      <c r="M25" s="178"/>
      <c r="N25" s="178"/>
      <c r="O25" s="178"/>
      <c r="P25" s="178"/>
      <c r="Q25" s="178"/>
      <c r="R25" s="178"/>
      <c r="S25" s="178"/>
      <c r="T25" s="178"/>
      <c r="U25" s="178"/>
      <c r="V25" s="178"/>
      <c r="W25" s="178"/>
      <c r="X25" s="178"/>
      <c r="Y25" s="178"/>
      <c r="Z25" s="178"/>
      <c r="AA25" s="178"/>
      <c r="AB25" s="172"/>
    </row>
    <row r="26" spans="1:28" ht="53.45" customHeight="1" thickBot="1">
      <c r="A26" s="414"/>
      <c r="B26" s="191" t="s">
        <v>308</v>
      </c>
      <c r="C26" s="186" t="s">
        <v>309</v>
      </c>
      <c r="D26" s="179"/>
      <c r="E26" s="179"/>
      <c r="F26" s="179"/>
      <c r="G26" s="188"/>
      <c r="H26" s="179"/>
      <c r="I26" s="179"/>
      <c r="J26" s="179"/>
      <c r="K26" s="179"/>
      <c r="L26" s="179"/>
      <c r="M26" s="179"/>
      <c r="N26" s="179"/>
      <c r="O26" s="179"/>
      <c r="P26" s="179"/>
      <c r="Q26" s="179"/>
      <c r="R26" s="179"/>
      <c r="S26" s="179"/>
      <c r="T26" s="179"/>
      <c r="U26" s="179"/>
      <c r="V26" s="179"/>
      <c r="W26" s="179"/>
      <c r="X26" s="179"/>
      <c r="Y26" s="179"/>
      <c r="Z26" s="179"/>
      <c r="AA26" s="179"/>
      <c r="AB26" s="172"/>
    </row>
    <row r="27" spans="1:28" ht="53.45" customHeight="1" thickBot="1">
      <c r="A27" s="189" t="s">
        <v>310</v>
      </c>
      <c r="B27" s="181" t="s">
        <v>311</v>
      </c>
      <c r="C27" s="402" t="s">
        <v>312</v>
      </c>
      <c r="D27" s="403"/>
      <c r="E27" s="403"/>
      <c r="F27" s="403"/>
      <c r="G27" s="403"/>
      <c r="H27" s="403"/>
      <c r="I27" s="403"/>
      <c r="J27" s="403"/>
      <c r="K27" s="403"/>
      <c r="L27" s="403"/>
      <c r="M27" s="403"/>
      <c r="N27" s="403"/>
      <c r="O27" s="403"/>
      <c r="P27" s="403"/>
      <c r="Q27" s="403"/>
      <c r="R27" s="403"/>
      <c r="S27" s="403"/>
      <c r="T27" s="403"/>
      <c r="U27" s="403"/>
      <c r="V27" s="403"/>
      <c r="W27" s="403"/>
      <c r="X27" s="403"/>
      <c r="Y27" s="403"/>
      <c r="Z27" s="403"/>
      <c r="AA27" s="403"/>
      <c r="AB27" s="403"/>
    </row>
    <row r="28" spans="1:28" ht="53.45" customHeight="1" thickBot="1">
      <c r="A28" s="404" t="s">
        <v>313</v>
      </c>
      <c r="B28" s="176" t="s">
        <v>314</v>
      </c>
      <c r="C28" s="183" t="s">
        <v>315</v>
      </c>
      <c r="D28" s="178"/>
      <c r="E28" s="178"/>
      <c r="F28" s="178"/>
      <c r="G28" s="178"/>
      <c r="H28" s="192"/>
      <c r="I28" s="178"/>
      <c r="J28" s="178"/>
      <c r="K28" s="178"/>
      <c r="L28" s="190"/>
      <c r="M28" s="178"/>
      <c r="N28" s="178"/>
      <c r="O28" s="178"/>
      <c r="P28" s="178"/>
      <c r="Q28" s="178"/>
      <c r="R28" s="178"/>
      <c r="S28" s="178"/>
      <c r="T28" s="178"/>
      <c r="U28" s="178"/>
      <c r="V28" s="178"/>
      <c r="W28" s="178"/>
      <c r="X28" s="178"/>
      <c r="Y28" s="178"/>
      <c r="Z28" s="178"/>
      <c r="AA28" s="178"/>
      <c r="AB28" s="172"/>
    </row>
    <row r="29" spans="1:28" ht="53.45" customHeight="1" thickBot="1">
      <c r="A29" s="405"/>
      <c r="B29" s="176" t="s">
        <v>316</v>
      </c>
      <c r="C29" s="183" t="s">
        <v>317</v>
      </c>
      <c r="D29" s="178"/>
      <c r="E29" s="178"/>
      <c r="F29" s="184"/>
      <c r="G29" s="184"/>
      <c r="H29" s="184"/>
      <c r="I29" s="193"/>
      <c r="J29" s="178"/>
      <c r="K29" s="178"/>
      <c r="L29" s="178"/>
      <c r="M29" s="178"/>
      <c r="N29" s="178"/>
      <c r="O29" s="178"/>
      <c r="P29" s="178"/>
      <c r="Q29" s="178"/>
      <c r="R29" s="178"/>
      <c r="S29" s="178"/>
      <c r="T29" s="178"/>
      <c r="U29" s="178"/>
      <c r="V29" s="178"/>
      <c r="W29" s="178"/>
      <c r="X29" s="178"/>
      <c r="Y29" s="178"/>
      <c r="Z29" s="178"/>
      <c r="AA29" s="178"/>
      <c r="AB29" s="172"/>
    </row>
    <row r="30" spans="1:28" ht="53.45" customHeight="1" thickBot="1">
      <c r="A30" s="405"/>
      <c r="B30" s="176" t="s">
        <v>318</v>
      </c>
      <c r="C30" s="183" t="s">
        <v>319</v>
      </c>
      <c r="D30" s="178"/>
      <c r="E30" s="178"/>
      <c r="F30" s="178"/>
      <c r="G30" s="178"/>
      <c r="H30" s="178"/>
      <c r="I30" s="193"/>
      <c r="J30" s="171"/>
      <c r="K30" s="194"/>
      <c r="L30" s="178"/>
      <c r="M30" s="178"/>
      <c r="N30" s="190"/>
      <c r="O30" s="178"/>
      <c r="P30" s="178"/>
      <c r="Q30" s="178"/>
      <c r="R30" s="178"/>
      <c r="S30" s="178"/>
      <c r="T30" s="178"/>
      <c r="U30" s="178"/>
      <c r="V30" s="178"/>
      <c r="W30" s="178"/>
      <c r="X30" s="178"/>
      <c r="Y30" s="178"/>
      <c r="Z30" s="178"/>
      <c r="AA30" s="178"/>
      <c r="AB30" s="172"/>
    </row>
    <row r="31" spans="1:28" ht="53.45" customHeight="1" thickBot="1">
      <c r="A31" s="405"/>
      <c r="B31" s="176" t="s">
        <v>320</v>
      </c>
      <c r="C31" s="183" t="s">
        <v>321</v>
      </c>
      <c r="D31" s="178"/>
      <c r="E31" s="178"/>
      <c r="F31" s="178"/>
      <c r="G31" s="178"/>
      <c r="H31" s="178"/>
      <c r="I31" s="193"/>
      <c r="J31" s="195"/>
      <c r="K31" s="178"/>
      <c r="L31" s="178"/>
      <c r="M31" s="178"/>
      <c r="N31" s="178"/>
      <c r="O31" s="178"/>
      <c r="P31" s="178"/>
      <c r="Q31" s="178"/>
      <c r="R31" s="178"/>
      <c r="S31" s="178"/>
      <c r="T31" s="190"/>
      <c r="U31" s="178"/>
      <c r="V31" s="178"/>
      <c r="W31" s="178"/>
      <c r="X31" s="178"/>
      <c r="Y31" s="178"/>
      <c r="Z31" s="178"/>
      <c r="AA31" s="178"/>
      <c r="AB31" s="172"/>
    </row>
    <row r="32" spans="1:28" ht="53.45" customHeight="1" thickBot="1">
      <c r="A32" s="405"/>
      <c r="B32" s="176" t="s">
        <v>322</v>
      </c>
      <c r="C32" s="183" t="s">
        <v>323</v>
      </c>
      <c r="D32" s="178"/>
      <c r="E32" s="178"/>
      <c r="F32" s="178"/>
      <c r="G32" s="178"/>
      <c r="H32" s="178"/>
      <c r="I32" s="193"/>
      <c r="J32" s="193"/>
      <c r="K32" s="178"/>
      <c r="L32" s="178"/>
      <c r="M32" s="178"/>
      <c r="N32" s="178"/>
      <c r="O32" s="178"/>
      <c r="P32" s="178"/>
      <c r="Q32" s="178"/>
      <c r="R32" s="178"/>
      <c r="S32" s="178"/>
      <c r="T32" s="178"/>
      <c r="U32" s="178"/>
      <c r="V32" s="178"/>
      <c r="W32" s="178"/>
      <c r="X32" s="178"/>
      <c r="Y32" s="178"/>
      <c r="Z32" s="178"/>
      <c r="AA32" s="178"/>
      <c r="AB32" s="172"/>
    </row>
    <row r="33" spans="1:28" ht="53.45" customHeight="1" thickBot="1">
      <c r="A33" s="405"/>
      <c r="B33" s="176" t="s">
        <v>324</v>
      </c>
      <c r="C33" s="183" t="s">
        <v>325</v>
      </c>
      <c r="D33" s="178"/>
      <c r="E33" s="178"/>
      <c r="F33" s="178"/>
      <c r="G33" s="178"/>
      <c r="H33" s="178"/>
      <c r="I33" s="178"/>
      <c r="J33" s="178"/>
      <c r="K33" s="192"/>
      <c r="L33" s="171"/>
      <c r="M33" s="194"/>
      <c r="N33" s="178"/>
      <c r="O33" s="178"/>
      <c r="P33" s="178"/>
      <c r="Q33" s="178"/>
      <c r="R33" s="178"/>
      <c r="S33" s="178"/>
      <c r="T33" s="190"/>
      <c r="U33" s="178"/>
      <c r="V33" s="178"/>
      <c r="W33" s="178"/>
      <c r="X33" s="178"/>
      <c r="Y33" s="178"/>
      <c r="Z33" s="178"/>
      <c r="AA33" s="178"/>
      <c r="AB33" s="172"/>
    </row>
    <row r="34" spans="1:28" ht="53.45" customHeight="1" thickBot="1">
      <c r="A34" s="405"/>
      <c r="B34" s="176" t="s">
        <v>326</v>
      </c>
      <c r="C34" s="183" t="s">
        <v>327</v>
      </c>
      <c r="D34" s="178"/>
      <c r="E34" s="178"/>
      <c r="F34" s="178"/>
      <c r="G34" s="178"/>
      <c r="H34" s="178"/>
      <c r="I34" s="193"/>
      <c r="J34" s="193"/>
      <c r="K34" s="184"/>
      <c r="L34" s="180"/>
      <c r="M34" s="178"/>
      <c r="N34" s="178"/>
      <c r="O34" s="178"/>
      <c r="P34" s="190"/>
      <c r="Q34" s="178"/>
      <c r="R34" s="178"/>
      <c r="S34" s="190"/>
      <c r="T34" s="178"/>
      <c r="U34" s="178"/>
      <c r="V34" s="178"/>
      <c r="W34" s="178"/>
      <c r="X34" s="178"/>
      <c r="Y34" s="178"/>
      <c r="Z34" s="178"/>
      <c r="AA34" s="178"/>
      <c r="AB34" s="172"/>
    </row>
    <row r="35" spans="1:28" ht="53.45" customHeight="1" thickBot="1">
      <c r="A35" s="404" t="s">
        <v>313</v>
      </c>
      <c r="B35" s="176" t="s">
        <v>314</v>
      </c>
      <c r="C35" s="183" t="s">
        <v>315</v>
      </c>
      <c r="D35" s="178"/>
      <c r="E35" s="178"/>
      <c r="F35" s="178"/>
      <c r="G35" s="178"/>
      <c r="H35" s="192"/>
      <c r="I35" s="178"/>
      <c r="J35" s="178"/>
      <c r="K35" s="178"/>
      <c r="L35" s="190"/>
      <c r="M35" s="178"/>
      <c r="N35" s="178"/>
      <c r="O35" s="178"/>
      <c r="P35" s="178"/>
      <c r="Q35" s="178"/>
      <c r="R35" s="178"/>
      <c r="S35" s="178"/>
      <c r="T35" s="178"/>
      <c r="U35" s="178"/>
      <c r="V35" s="178"/>
      <c r="W35" s="178"/>
      <c r="X35" s="178"/>
      <c r="Y35" s="178"/>
      <c r="Z35" s="178"/>
      <c r="AA35" s="178"/>
      <c r="AB35" s="172"/>
    </row>
    <row r="36" spans="1:28" ht="53.45" customHeight="1" thickBot="1">
      <c r="A36" s="405"/>
      <c r="B36" s="176" t="s">
        <v>316</v>
      </c>
      <c r="C36" s="183" t="s">
        <v>317</v>
      </c>
      <c r="D36" s="178"/>
      <c r="E36" s="178"/>
      <c r="F36" s="184"/>
      <c r="G36" s="184"/>
      <c r="H36" s="184"/>
      <c r="I36" s="193"/>
      <c r="J36" s="178"/>
      <c r="K36" s="178"/>
      <c r="L36" s="178"/>
      <c r="M36" s="178"/>
      <c r="N36" s="178"/>
      <c r="O36" s="178"/>
      <c r="P36" s="178"/>
      <c r="Q36" s="178"/>
      <c r="R36" s="178"/>
      <c r="S36" s="178"/>
      <c r="T36" s="178"/>
      <c r="U36" s="178"/>
      <c r="V36" s="178"/>
      <c r="W36" s="178"/>
      <c r="X36" s="178"/>
      <c r="Y36" s="178"/>
      <c r="Z36" s="178"/>
      <c r="AA36" s="178"/>
      <c r="AB36" s="172"/>
    </row>
    <row r="37" spans="1:28" ht="53.45" customHeight="1" thickBot="1">
      <c r="A37" s="405"/>
      <c r="B37" s="176" t="s">
        <v>318</v>
      </c>
      <c r="C37" s="183" t="s">
        <v>319</v>
      </c>
      <c r="D37" s="178"/>
      <c r="E37" s="178"/>
      <c r="F37" s="178"/>
      <c r="G37" s="178"/>
      <c r="H37" s="178"/>
      <c r="I37" s="193"/>
      <c r="J37" s="171"/>
      <c r="K37" s="194"/>
      <c r="L37" s="178"/>
      <c r="M37" s="178"/>
      <c r="N37" s="190"/>
      <c r="O37" s="178"/>
      <c r="P37" s="178"/>
      <c r="Q37" s="178"/>
      <c r="R37" s="178"/>
      <c r="S37" s="178"/>
      <c r="T37" s="178"/>
      <c r="U37" s="178"/>
      <c r="V37" s="178"/>
      <c r="W37" s="178"/>
      <c r="X37" s="178"/>
      <c r="Y37" s="178"/>
      <c r="Z37" s="178"/>
      <c r="AA37" s="178"/>
      <c r="AB37" s="172"/>
    </row>
    <row r="38" spans="1:28" ht="53.45" customHeight="1" thickBot="1">
      <c r="A38" s="405"/>
      <c r="B38" s="176" t="s">
        <v>320</v>
      </c>
      <c r="C38" s="183" t="s">
        <v>321</v>
      </c>
      <c r="D38" s="178"/>
      <c r="E38" s="178"/>
      <c r="F38" s="178"/>
      <c r="G38" s="178"/>
      <c r="H38" s="178"/>
      <c r="I38" s="193"/>
      <c r="J38" s="195"/>
      <c r="K38" s="178"/>
      <c r="L38" s="178"/>
      <c r="M38" s="178"/>
      <c r="N38" s="178"/>
      <c r="O38" s="178"/>
      <c r="P38" s="178"/>
      <c r="Q38" s="178"/>
      <c r="R38" s="178"/>
      <c r="S38" s="178"/>
      <c r="T38" s="190"/>
      <c r="U38" s="178"/>
      <c r="V38" s="178"/>
      <c r="W38" s="178"/>
      <c r="X38" s="178"/>
      <c r="Y38" s="178"/>
      <c r="Z38" s="178"/>
      <c r="AA38" s="178"/>
      <c r="AB38" s="172"/>
    </row>
    <row r="39" spans="1:28" ht="53.45" customHeight="1" thickBot="1">
      <c r="A39" s="405"/>
      <c r="B39" s="176" t="s">
        <v>322</v>
      </c>
      <c r="C39" s="183" t="s">
        <v>323</v>
      </c>
      <c r="D39" s="178"/>
      <c r="E39" s="178"/>
      <c r="F39" s="178"/>
      <c r="G39" s="178"/>
      <c r="H39" s="178"/>
      <c r="I39" s="193"/>
      <c r="J39" s="193"/>
      <c r="K39" s="178"/>
      <c r="L39" s="178"/>
      <c r="M39" s="178"/>
      <c r="N39" s="178"/>
      <c r="O39" s="178"/>
      <c r="P39" s="178"/>
      <c r="Q39" s="178"/>
      <c r="R39" s="178"/>
      <c r="S39" s="178"/>
      <c r="T39" s="178"/>
      <c r="U39" s="178"/>
      <c r="V39" s="178"/>
      <c r="W39" s="178"/>
      <c r="X39" s="178"/>
      <c r="Y39" s="178"/>
      <c r="Z39" s="178"/>
      <c r="AA39" s="178"/>
      <c r="AB39" s="172"/>
    </row>
    <row r="40" spans="1:28" ht="53.45" customHeight="1" thickBot="1">
      <c r="A40" s="405"/>
      <c r="B40" s="176" t="s">
        <v>324</v>
      </c>
      <c r="C40" s="183" t="s">
        <v>325</v>
      </c>
      <c r="D40" s="178"/>
      <c r="E40" s="178"/>
      <c r="F40" s="178"/>
      <c r="G40" s="178"/>
      <c r="H40" s="178"/>
      <c r="I40" s="178"/>
      <c r="J40" s="178"/>
      <c r="K40" s="192"/>
      <c r="L40" s="171"/>
      <c r="M40" s="194"/>
      <c r="N40" s="178"/>
      <c r="O40" s="178"/>
      <c r="P40" s="178"/>
      <c r="Q40" s="178"/>
      <c r="R40" s="178"/>
      <c r="S40" s="178"/>
      <c r="T40" s="190"/>
      <c r="U40" s="178"/>
      <c r="V40" s="178"/>
      <c r="W40" s="178"/>
      <c r="X40" s="178"/>
      <c r="Y40" s="178"/>
      <c r="Z40" s="178"/>
      <c r="AA40" s="178"/>
      <c r="AB40" s="172"/>
    </row>
    <row r="41" spans="1:28" ht="53.45" customHeight="1" thickBot="1">
      <c r="A41" s="405"/>
      <c r="B41" s="176" t="s">
        <v>326</v>
      </c>
      <c r="C41" s="183" t="s">
        <v>327</v>
      </c>
      <c r="D41" s="178"/>
      <c r="E41" s="178"/>
      <c r="F41" s="178"/>
      <c r="G41" s="178"/>
      <c r="H41" s="178"/>
      <c r="I41" s="193"/>
      <c r="J41" s="193"/>
      <c r="K41" s="184"/>
      <c r="L41" s="180"/>
      <c r="M41" s="178"/>
      <c r="N41" s="178"/>
      <c r="O41" s="178"/>
      <c r="P41" s="190"/>
      <c r="Q41" s="178"/>
      <c r="R41" s="178"/>
      <c r="S41" s="190"/>
      <c r="T41" s="178"/>
      <c r="U41" s="178"/>
      <c r="V41" s="178"/>
      <c r="W41" s="178"/>
      <c r="X41" s="178"/>
      <c r="Y41" s="178"/>
      <c r="Z41" s="178"/>
      <c r="AA41" s="178"/>
      <c r="AB41" s="172"/>
    </row>
    <row r="42" spans="1:28" ht="53.45" customHeight="1">
      <c r="A42" s="405"/>
      <c r="B42" s="407" t="s">
        <v>328</v>
      </c>
      <c r="C42" s="196" t="s">
        <v>329</v>
      </c>
      <c r="D42" s="397"/>
      <c r="E42" s="397"/>
      <c r="F42" s="397"/>
      <c r="G42" s="397"/>
      <c r="H42" s="397"/>
      <c r="I42" s="612"/>
      <c r="J42" s="612"/>
      <c r="K42" s="397"/>
      <c r="L42" s="397"/>
      <c r="M42" s="416"/>
      <c r="N42" s="397"/>
      <c r="O42" s="397"/>
      <c r="P42" s="612"/>
      <c r="Q42" s="397"/>
      <c r="R42" s="397"/>
      <c r="S42" s="612"/>
      <c r="T42" s="397"/>
      <c r="U42" s="397"/>
      <c r="V42" s="397"/>
      <c r="W42" s="397"/>
      <c r="X42" s="397"/>
      <c r="Y42" s="397"/>
      <c r="Z42" s="397"/>
      <c r="AA42" s="397"/>
      <c r="AB42" s="409"/>
    </row>
    <row r="43" spans="1:28" ht="53.45" customHeight="1" thickBot="1">
      <c r="A43" s="405"/>
      <c r="B43" s="408"/>
      <c r="C43" s="183" t="s">
        <v>330</v>
      </c>
      <c r="D43" s="398"/>
      <c r="E43" s="398"/>
      <c r="F43" s="398"/>
      <c r="G43" s="398"/>
      <c r="H43" s="398"/>
      <c r="I43" s="613"/>
      <c r="J43" s="613"/>
      <c r="K43" s="398"/>
      <c r="L43" s="398"/>
      <c r="M43" s="417"/>
      <c r="N43" s="398"/>
      <c r="O43" s="398"/>
      <c r="P43" s="613"/>
      <c r="Q43" s="398"/>
      <c r="R43" s="398"/>
      <c r="S43" s="613"/>
      <c r="T43" s="398"/>
      <c r="U43" s="398"/>
      <c r="V43" s="398"/>
      <c r="W43" s="398"/>
      <c r="X43" s="398"/>
      <c r="Y43" s="398"/>
      <c r="Z43" s="398"/>
      <c r="AA43" s="398"/>
      <c r="AB43" s="409"/>
    </row>
    <row r="44" spans="1:28" ht="53.45" customHeight="1" thickBot="1">
      <c r="A44" s="405"/>
      <c r="B44" s="176" t="s">
        <v>331</v>
      </c>
      <c r="C44" s="183" t="s">
        <v>332</v>
      </c>
      <c r="D44" s="178"/>
      <c r="E44" s="178"/>
      <c r="F44" s="178"/>
      <c r="G44" s="178"/>
      <c r="H44" s="178"/>
      <c r="I44" s="190"/>
      <c r="J44" s="190"/>
      <c r="K44" s="178"/>
      <c r="L44" s="178"/>
      <c r="M44" s="184"/>
      <c r="N44" s="178"/>
      <c r="O44" s="178"/>
      <c r="P44" s="190"/>
      <c r="Q44" s="178"/>
      <c r="R44" s="178"/>
      <c r="S44" s="190"/>
      <c r="T44" s="178"/>
      <c r="U44" s="178"/>
      <c r="V44" s="178"/>
      <c r="W44" s="178"/>
      <c r="X44" s="178"/>
      <c r="Y44" s="178"/>
      <c r="Z44" s="178"/>
      <c r="AA44" s="178"/>
      <c r="AB44" s="172"/>
    </row>
    <row r="45" spans="1:28" ht="53.45" customHeight="1">
      <c r="A45" s="405"/>
      <c r="B45" s="407" t="s">
        <v>333</v>
      </c>
      <c r="C45" s="196" t="s">
        <v>334</v>
      </c>
      <c r="D45" s="397"/>
      <c r="E45" s="397"/>
      <c r="F45" s="397"/>
      <c r="G45" s="397"/>
      <c r="H45" s="397"/>
      <c r="I45" s="612"/>
      <c r="J45" s="612"/>
      <c r="K45" s="397"/>
      <c r="L45" s="397"/>
      <c r="M45" s="395"/>
      <c r="N45" s="395"/>
      <c r="O45" s="397"/>
      <c r="P45" s="612"/>
      <c r="Q45" s="397"/>
      <c r="R45" s="397"/>
      <c r="S45" s="612"/>
      <c r="T45" s="397"/>
      <c r="U45" s="397"/>
      <c r="V45" s="397"/>
      <c r="W45" s="397"/>
      <c r="X45" s="397"/>
      <c r="Y45" s="397"/>
      <c r="Z45" s="397"/>
      <c r="AA45" s="397"/>
      <c r="AB45" s="409"/>
    </row>
    <row r="46" spans="1:28" ht="53.45" customHeight="1" thickBot="1">
      <c r="A46" s="405"/>
      <c r="B46" s="408"/>
      <c r="C46" s="183" t="s">
        <v>335</v>
      </c>
      <c r="D46" s="398"/>
      <c r="E46" s="398"/>
      <c r="F46" s="398"/>
      <c r="G46" s="398"/>
      <c r="H46" s="398"/>
      <c r="I46" s="613"/>
      <c r="J46" s="613"/>
      <c r="K46" s="398"/>
      <c r="L46" s="398"/>
      <c r="M46" s="396"/>
      <c r="N46" s="396"/>
      <c r="O46" s="398"/>
      <c r="P46" s="613"/>
      <c r="Q46" s="398"/>
      <c r="R46" s="398"/>
      <c r="S46" s="613"/>
      <c r="T46" s="398"/>
      <c r="U46" s="398"/>
      <c r="V46" s="398"/>
      <c r="W46" s="398"/>
      <c r="X46" s="398"/>
      <c r="Y46" s="398"/>
      <c r="Z46" s="398"/>
      <c r="AA46" s="398"/>
      <c r="AB46" s="409"/>
    </row>
    <row r="47" spans="1:28" ht="53.45" customHeight="1" thickBot="1">
      <c r="A47" s="405"/>
      <c r="B47" s="176" t="s">
        <v>336</v>
      </c>
      <c r="C47" s="183" t="s">
        <v>337</v>
      </c>
      <c r="D47" s="178"/>
      <c r="E47" s="178"/>
      <c r="F47" s="178"/>
      <c r="G47" s="178"/>
      <c r="H47" s="178"/>
      <c r="I47" s="190"/>
      <c r="J47" s="190"/>
      <c r="K47" s="178"/>
      <c r="L47" s="178"/>
      <c r="M47" s="184"/>
      <c r="N47" s="184"/>
      <c r="O47" s="178"/>
      <c r="P47" s="190"/>
      <c r="Q47" s="178"/>
      <c r="R47" s="178"/>
      <c r="S47" s="190"/>
      <c r="T47" s="178"/>
      <c r="U47" s="178"/>
      <c r="V47" s="178"/>
      <c r="W47" s="178"/>
      <c r="X47" s="178"/>
      <c r="Y47" s="178"/>
      <c r="Z47" s="178"/>
      <c r="AA47" s="178"/>
      <c r="AB47" s="172"/>
    </row>
    <row r="48" spans="1:28" ht="53.45" customHeight="1" thickBot="1">
      <c r="A48" s="405"/>
      <c r="B48" s="197" t="s">
        <v>338</v>
      </c>
      <c r="C48" s="186" t="s">
        <v>339</v>
      </c>
      <c r="D48" s="187"/>
      <c r="E48" s="187"/>
      <c r="F48" s="187"/>
      <c r="G48" s="187"/>
      <c r="H48" s="187"/>
      <c r="I48" s="187"/>
      <c r="J48" s="187"/>
      <c r="K48" s="187"/>
      <c r="L48" s="187"/>
      <c r="M48" s="187"/>
      <c r="N48" s="187"/>
      <c r="O48" s="188"/>
      <c r="P48" s="187"/>
      <c r="Q48" s="187"/>
      <c r="R48" s="187"/>
      <c r="S48" s="187"/>
      <c r="T48" s="187"/>
      <c r="U48" s="187"/>
      <c r="V48" s="187"/>
      <c r="W48" s="187"/>
      <c r="X48" s="187"/>
      <c r="Y48" s="187"/>
      <c r="Z48" s="187"/>
      <c r="AA48" s="187"/>
      <c r="AB48" s="172"/>
    </row>
    <row r="49" spans="1:28" ht="53.45" customHeight="1" thickBot="1">
      <c r="A49" s="189" t="s">
        <v>340</v>
      </c>
      <c r="B49" s="181" t="s">
        <v>341</v>
      </c>
      <c r="C49" s="402" t="s">
        <v>342</v>
      </c>
      <c r="D49" s="403"/>
      <c r="E49" s="403"/>
      <c r="F49" s="403"/>
      <c r="G49" s="403"/>
      <c r="H49" s="403"/>
      <c r="I49" s="403"/>
      <c r="J49" s="403"/>
      <c r="K49" s="403"/>
      <c r="L49" s="403"/>
      <c r="M49" s="403"/>
      <c r="N49" s="403"/>
      <c r="O49" s="403"/>
      <c r="P49" s="403"/>
      <c r="Q49" s="403"/>
      <c r="R49" s="403"/>
      <c r="S49" s="403"/>
      <c r="T49" s="403"/>
      <c r="U49" s="403"/>
      <c r="V49" s="403"/>
      <c r="W49" s="403"/>
      <c r="X49" s="403"/>
      <c r="Y49" s="403"/>
      <c r="Z49" s="403"/>
      <c r="AA49" s="403"/>
      <c r="AB49" s="403"/>
    </row>
    <row r="50" spans="1:28" ht="53.45" customHeight="1" thickBot="1">
      <c r="A50" s="404" t="s">
        <v>343</v>
      </c>
      <c r="B50" s="176" t="s">
        <v>344</v>
      </c>
      <c r="C50" s="183" t="s">
        <v>345</v>
      </c>
      <c r="D50" s="178"/>
      <c r="E50" s="178"/>
      <c r="F50" s="178"/>
      <c r="G50" s="178"/>
      <c r="H50" s="178"/>
      <c r="I50" s="178"/>
      <c r="J50" s="178"/>
      <c r="K50" s="178"/>
      <c r="L50" s="178"/>
      <c r="M50" s="178"/>
      <c r="N50" s="184"/>
      <c r="O50" s="184"/>
      <c r="P50" s="184"/>
      <c r="Q50" s="184"/>
      <c r="R50" s="190"/>
      <c r="S50" s="178"/>
      <c r="T50" s="178"/>
      <c r="U50" s="178"/>
      <c r="V50" s="178"/>
      <c r="W50" s="178"/>
      <c r="X50" s="178"/>
      <c r="Y50" s="178"/>
      <c r="Z50" s="178"/>
      <c r="AA50" s="178"/>
      <c r="AB50" s="172"/>
    </row>
    <row r="51" spans="1:28" ht="53.45" customHeight="1" thickBot="1">
      <c r="A51" s="405"/>
      <c r="B51" s="176" t="s">
        <v>346</v>
      </c>
      <c r="C51" s="183" t="s">
        <v>347</v>
      </c>
      <c r="D51" s="178"/>
      <c r="E51" s="178"/>
      <c r="F51" s="178"/>
      <c r="G51" s="178"/>
      <c r="H51" s="178"/>
      <c r="I51" s="178"/>
      <c r="J51" s="178"/>
      <c r="K51" s="178"/>
      <c r="L51" s="178"/>
      <c r="M51" s="178"/>
      <c r="N51" s="184"/>
      <c r="O51" s="184"/>
      <c r="P51" s="184"/>
      <c r="Q51" s="184"/>
      <c r="R51" s="190"/>
      <c r="S51" s="190"/>
      <c r="T51" s="190"/>
      <c r="U51" s="190"/>
      <c r="V51" s="190"/>
      <c r="W51" s="190"/>
      <c r="X51" s="190"/>
      <c r="Y51" s="190"/>
      <c r="Z51" s="178"/>
      <c r="AA51" s="178"/>
      <c r="AB51" s="172"/>
    </row>
    <row r="52" spans="1:28" ht="53.45" customHeight="1" thickBot="1">
      <c r="A52" s="405"/>
      <c r="B52" s="176" t="s">
        <v>348</v>
      </c>
      <c r="C52" s="183" t="s">
        <v>349</v>
      </c>
      <c r="D52" s="178"/>
      <c r="E52" s="178"/>
      <c r="F52" s="178"/>
      <c r="G52" s="178"/>
      <c r="H52" s="178"/>
      <c r="I52" s="178"/>
      <c r="J52" s="178"/>
      <c r="K52" s="178"/>
      <c r="L52" s="178"/>
      <c r="M52" s="178"/>
      <c r="N52" s="184"/>
      <c r="O52" s="184"/>
      <c r="P52" s="184"/>
      <c r="Q52" s="184"/>
      <c r="R52" s="190"/>
      <c r="S52" s="190"/>
      <c r="T52" s="190"/>
      <c r="U52" s="178"/>
      <c r="V52" s="178"/>
      <c r="W52" s="178"/>
      <c r="X52" s="178"/>
      <c r="Y52" s="178"/>
      <c r="Z52" s="178"/>
      <c r="AA52" s="178"/>
      <c r="AB52" s="172"/>
    </row>
    <row r="53" spans="1:28" ht="53.45" customHeight="1" thickBot="1">
      <c r="A53" s="405"/>
      <c r="B53" s="176" t="s">
        <v>350</v>
      </c>
      <c r="C53" s="183" t="s">
        <v>351</v>
      </c>
      <c r="D53" s="178"/>
      <c r="E53" s="178"/>
      <c r="F53" s="178"/>
      <c r="G53" s="178"/>
      <c r="H53" s="178"/>
      <c r="I53" s="178"/>
      <c r="J53" s="178"/>
      <c r="K53" s="178"/>
      <c r="L53" s="178"/>
      <c r="M53" s="178"/>
      <c r="N53" s="178"/>
      <c r="O53" s="178"/>
      <c r="P53" s="178"/>
      <c r="Q53" s="178"/>
      <c r="R53" s="198"/>
      <c r="S53" s="190"/>
      <c r="T53" s="190"/>
      <c r="U53" s="178"/>
      <c r="V53" s="178"/>
      <c r="W53" s="178"/>
      <c r="X53" s="178"/>
      <c r="Y53" s="178"/>
      <c r="Z53" s="178"/>
      <c r="AA53" s="178"/>
      <c r="AB53" s="172"/>
    </row>
    <row r="54" spans="1:28" ht="53.45" customHeight="1" thickBot="1">
      <c r="A54" s="405"/>
      <c r="B54" s="176" t="s">
        <v>352</v>
      </c>
      <c r="C54" s="183" t="s">
        <v>353</v>
      </c>
      <c r="D54" s="178"/>
      <c r="E54" s="178"/>
      <c r="F54" s="178"/>
      <c r="G54" s="178"/>
      <c r="H54" s="178"/>
      <c r="I54" s="178"/>
      <c r="J54" s="178"/>
      <c r="K54" s="178"/>
      <c r="L54" s="178"/>
      <c r="M54" s="178"/>
      <c r="N54" s="178"/>
      <c r="O54" s="178"/>
      <c r="P54" s="178"/>
      <c r="Q54" s="178"/>
      <c r="R54" s="193"/>
      <c r="S54" s="184"/>
      <c r="T54" s="184"/>
      <c r="U54" s="178"/>
      <c r="V54" s="178"/>
      <c r="W54" s="178"/>
      <c r="X54" s="178"/>
      <c r="Y54" s="178"/>
      <c r="Z54" s="178"/>
      <c r="AA54" s="178"/>
      <c r="AB54" s="172"/>
    </row>
    <row r="55" spans="1:28" ht="53.45" customHeight="1" thickBot="1">
      <c r="A55" s="405"/>
      <c r="B55" s="176" t="s">
        <v>354</v>
      </c>
      <c r="C55" s="183" t="s">
        <v>355</v>
      </c>
      <c r="D55" s="178"/>
      <c r="E55" s="178"/>
      <c r="F55" s="178"/>
      <c r="G55" s="178"/>
      <c r="H55" s="178"/>
      <c r="I55" s="178"/>
      <c r="J55" s="178"/>
      <c r="K55" s="178"/>
      <c r="L55" s="178"/>
      <c r="M55" s="178"/>
      <c r="N55" s="178"/>
      <c r="O55" s="178"/>
      <c r="P55" s="178"/>
      <c r="Q55" s="178"/>
      <c r="R55" s="190"/>
      <c r="S55" s="178"/>
      <c r="T55" s="178"/>
      <c r="U55" s="198"/>
      <c r="V55" s="178"/>
      <c r="W55" s="178"/>
      <c r="X55" s="178"/>
      <c r="Y55" s="178"/>
      <c r="Z55" s="178"/>
      <c r="AA55" s="178"/>
      <c r="AB55" s="172"/>
    </row>
    <row r="56" spans="1:28" ht="53.45" customHeight="1" thickBot="1">
      <c r="A56" s="405"/>
      <c r="B56" s="176" t="s">
        <v>356</v>
      </c>
      <c r="C56" s="183" t="s">
        <v>357</v>
      </c>
      <c r="D56" s="178"/>
      <c r="E56" s="178"/>
      <c r="F56" s="178"/>
      <c r="G56" s="178"/>
      <c r="H56" s="178"/>
      <c r="I56" s="178"/>
      <c r="J56" s="178"/>
      <c r="K56" s="178"/>
      <c r="L56" s="178"/>
      <c r="M56" s="178"/>
      <c r="N56" s="178"/>
      <c r="O56" s="178"/>
      <c r="P56" s="178"/>
      <c r="Q56" s="178"/>
      <c r="R56" s="190"/>
      <c r="S56" s="178"/>
      <c r="T56" s="190"/>
      <c r="U56" s="184"/>
      <c r="V56" s="184"/>
      <c r="W56" s="184"/>
      <c r="X56" s="178"/>
      <c r="Y56" s="178"/>
      <c r="Z56" s="178"/>
      <c r="AA56" s="178"/>
      <c r="AB56" s="172"/>
    </row>
    <row r="57" spans="1:28" ht="53.45" customHeight="1" thickBot="1">
      <c r="A57" s="406"/>
      <c r="B57" s="177" t="s">
        <v>358</v>
      </c>
      <c r="C57" s="186" t="s">
        <v>359</v>
      </c>
      <c r="D57" s="187"/>
      <c r="E57" s="187"/>
      <c r="F57" s="187"/>
      <c r="G57" s="187"/>
      <c r="H57" s="187"/>
      <c r="I57" s="187"/>
      <c r="J57" s="187"/>
      <c r="K57" s="187"/>
      <c r="L57" s="187"/>
      <c r="M57" s="187"/>
      <c r="N57" s="187"/>
      <c r="O57" s="187"/>
      <c r="P57" s="187"/>
      <c r="Q57" s="187"/>
      <c r="R57" s="187"/>
      <c r="S57" s="187"/>
      <c r="T57" s="187"/>
      <c r="U57" s="187"/>
      <c r="V57" s="187"/>
      <c r="W57" s="187"/>
      <c r="X57" s="188"/>
      <c r="Y57" s="187"/>
      <c r="Z57" s="187"/>
      <c r="AA57" s="187"/>
      <c r="AB57" s="172"/>
    </row>
    <row r="58" spans="1:28" ht="53.45" customHeight="1" thickBot="1">
      <c r="A58" s="189" t="s">
        <v>360</v>
      </c>
      <c r="B58" s="181" t="s">
        <v>361</v>
      </c>
      <c r="C58" s="402" t="s">
        <v>362</v>
      </c>
      <c r="D58" s="403"/>
      <c r="E58" s="403"/>
      <c r="F58" s="403"/>
      <c r="G58" s="403"/>
      <c r="H58" s="403"/>
      <c r="I58" s="403"/>
      <c r="J58" s="403"/>
      <c r="K58" s="403"/>
      <c r="L58" s="403"/>
      <c r="M58" s="403"/>
      <c r="N58" s="403"/>
      <c r="O58" s="403"/>
      <c r="P58" s="403"/>
      <c r="Q58" s="403"/>
      <c r="R58" s="403"/>
      <c r="S58" s="403"/>
      <c r="T58" s="403"/>
      <c r="U58" s="403"/>
      <c r="V58" s="403"/>
      <c r="W58" s="403"/>
      <c r="X58" s="403"/>
      <c r="Y58" s="403"/>
      <c r="Z58" s="403"/>
      <c r="AA58" s="403"/>
      <c r="AB58" s="403"/>
    </row>
    <row r="59" spans="1:28" ht="53.45" customHeight="1" thickBot="1">
      <c r="A59" s="399" t="s">
        <v>363</v>
      </c>
      <c r="B59" s="176" t="s">
        <v>364</v>
      </c>
      <c r="C59" s="183" t="s">
        <v>365</v>
      </c>
      <c r="D59" s="190"/>
      <c r="E59" s="190"/>
      <c r="F59" s="190"/>
      <c r="G59" s="190"/>
      <c r="H59" s="190"/>
      <c r="I59" s="190"/>
      <c r="J59" s="190"/>
      <c r="K59" s="190"/>
      <c r="L59" s="190"/>
      <c r="M59" s="190"/>
      <c r="N59" s="190"/>
      <c r="O59" s="190"/>
      <c r="P59" s="190"/>
      <c r="Q59" s="190"/>
      <c r="R59" s="190"/>
      <c r="S59" s="190"/>
      <c r="T59" s="190"/>
      <c r="U59" s="190"/>
      <c r="V59" s="190"/>
      <c r="W59" s="190"/>
      <c r="X59" s="193"/>
      <c r="Y59" s="193"/>
      <c r="Z59" s="193"/>
      <c r="AA59" s="190"/>
      <c r="AB59" s="172"/>
    </row>
    <row r="60" spans="1:28" ht="53.45" customHeight="1" thickBot="1">
      <c r="A60" s="400"/>
      <c r="B60" s="176" t="s">
        <v>366</v>
      </c>
      <c r="C60" s="183" t="s">
        <v>367</v>
      </c>
      <c r="D60" s="190"/>
      <c r="E60" s="190"/>
      <c r="F60" s="190"/>
      <c r="G60" s="190"/>
      <c r="H60" s="190"/>
      <c r="I60" s="190"/>
      <c r="J60" s="190"/>
      <c r="K60" s="190"/>
      <c r="L60" s="190"/>
      <c r="M60" s="190"/>
      <c r="N60" s="190"/>
      <c r="O60" s="190"/>
      <c r="P60" s="190"/>
      <c r="Q60" s="190"/>
      <c r="R60" s="190"/>
      <c r="S60" s="190"/>
      <c r="T60" s="190"/>
      <c r="U60" s="190"/>
      <c r="V60" s="190"/>
      <c r="W60" s="190"/>
      <c r="X60" s="193"/>
      <c r="Y60" s="193"/>
      <c r="Z60" s="193"/>
      <c r="AA60" s="190"/>
      <c r="AB60" s="172"/>
    </row>
    <row r="61" spans="1:28" ht="53.45" customHeight="1" thickBot="1">
      <c r="A61" s="400"/>
      <c r="B61" s="176" t="s">
        <v>368</v>
      </c>
      <c r="C61" s="183" t="s">
        <v>369</v>
      </c>
      <c r="D61" s="190"/>
      <c r="E61" s="190"/>
      <c r="F61" s="190"/>
      <c r="G61" s="190"/>
      <c r="H61" s="190"/>
      <c r="I61" s="190"/>
      <c r="J61" s="190"/>
      <c r="K61" s="190"/>
      <c r="L61" s="190"/>
      <c r="M61" s="190"/>
      <c r="N61" s="190"/>
      <c r="O61" s="190"/>
      <c r="P61" s="190"/>
      <c r="Q61" s="190"/>
      <c r="R61" s="190"/>
      <c r="S61" s="190"/>
      <c r="T61" s="190"/>
      <c r="U61" s="190"/>
      <c r="V61" s="190"/>
      <c r="W61" s="190"/>
      <c r="X61" s="190"/>
      <c r="Y61" s="190"/>
      <c r="Z61" s="198"/>
      <c r="AA61" s="190"/>
      <c r="AB61" s="172"/>
    </row>
    <row r="62" spans="1:28" ht="53.45" customHeight="1" thickBot="1">
      <c r="A62" s="401"/>
      <c r="B62" s="177" t="s">
        <v>370</v>
      </c>
      <c r="C62" s="186" t="s">
        <v>371</v>
      </c>
      <c r="D62" s="190"/>
      <c r="E62" s="190"/>
      <c r="F62" s="190"/>
      <c r="G62" s="190"/>
      <c r="H62" s="190"/>
      <c r="I62" s="190"/>
      <c r="J62" s="190"/>
      <c r="K62" s="190"/>
      <c r="L62" s="190"/>
      <c r="M62" s="190"/>
      <c r="N62" s="190"/>
      <c r="O62" s="190"/>
      <c r="P62" s="190"/>
      <c r="Q62" s="190"/>
      <c r="R62" s="190"/>
      <c r="S62" s="190"/>
      <c r="T62" s="190"/>
      <c r="U62" s="190"/>
      <c r="V62" s="190"/>
      <c r="W62" s="190"/>
      <c r="X62" s="190"/>
      <c r="Y62" s="190"/>
      <c r="Z62" s="190"/>
      <c r="AA62" s="199"/>
      <c r="AB62" s="172"/>
    </row>
  </sheetData>
  <mergeCells count="65">
    <mergeCell ref="A16:A20"/>
    <mergeCell ref="Y42:Y43"/>
    <mergeCell ref="B9:F10"/>
    <mergeCell ref="C27:AB27"/>
    <mergeCell ref="A28:A34"/>
    <mergeCell ref="G42:G43"/>
    <mergeCell ref="H42:H43"/>
    <mergeCell ref="I42:I43"/>
    <mergeCell ref="J42:J43"/>
    <mergeCell ref="K42:K43"/>
    <mergeCell ref="L42:L43"/>
    <mergeCell ref="M42:M43"/>
    <mergeCell ref="N42:N43"/>
    <mergeCell ref="O42:O43"/>
    <mergeCell ref="P42:P43"/>
    <mergeCell ref="A14:C14"/>
    <mergeCell ref="C15:AB15"/>
    <mergeCell ref="O45:O46"/>
    <mergeCell ref="C21:AB21"/>
    <mergeCell ref="A22:A26"/>
    <mergeCell ref="A35:A48"/>
    <mergeCell ref="B42:B43"/>
    <mergeCell ref="D42:D43"/>
    <mergeCell ref="E42:E43"/>
    <mergeCell ref="F42:F43"/>
    <mergeCell ref="Q42:Q43"/>
    <mergeCell ref="R42:R43"/>
    <mergeCell ref="S42:S43"/>
    <mergeCell ref="T42:T43"/>
    <mergeCell ref="U42:U43"/>
    <mergeCell ref="V42:V43"/>
    <mergeCell ref="W42:W43"/>
    <mergeCell ref="X42:X43"/>
    <mergeCell ref="T45:T46"/>
    <mergeCell ref="Z42:Z43"/>
    <mergeCell ref="AA42:AA43"/>
    <mergeCell ref="AB42:AB43"/>
    <mergeCell ref="AA45:AA46"/>
    <mergeCell ref="AB45:AB46"/>
    <mergeCell ref="B45:B46"/>
    <mergeCell ref="D45:D46"/>
    <mergeCell ref="E45:E46"/>
    <mergeCell ref="F45:F46"/>
    <mergeCell ref="G45:G46"/>
    <mergeCell ref="H45:H46"/>
    <mergeCell ref="I45:I46"/>
    <mergeCell ref="J45:J46"/>
    <mergeCell ref="K45:K46"/>
    <mergeCell ref="L45:L46"/>
    <mergeCell ref="M45:M46"/>
    <mergeCell ref="N45:N46"/>
    <mergeCell ref="U45:U46"/>
    <mergeCell ref="P45:P46"/>
    <mergeCell ref="A59:A62"/>
    <mergeCell ref="C49:AB49"/>
    <mergeCell ref="A50:A57"/>
    <mergeCell ref="C58:AB58"/>
    <mergeCell ref="V45:V46"/>
    <mergeCell ref="W45:W46"/>
    <mergeCell ref="X45:X46"/>
    <mergeCell ref="Y45:Y46"/>
    <mergeCell ref="Z45:Z46"/>
    <mergeCell ref="Q45:Q46"/>
    <mergeCell ref="R45:R46"/>
    <mergeCell ref="S45:S46"/>
  </mergeCells>
  <pageMargins left="0.7" right="0.7" top="0.75" bottom="0.75" header="0.3" footer="0.3"/>
  <pageSetup orientation="portrait" horizontalDpi="360" verticalDpi="36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8486D-C062-4471-937F-23B8B2DE6923}">
  <sheetPr>
    <tabColor theme="8" tint="-0.249977111117893"/>
  </sheetPr>
  <dimension ref="A1:F75"/>
  <sheetViews>
    <sheetView showGridLines="0" topLeftCell="A81" zoomScale="80" zoomScaleNormal="80" workbookViewId="0">
      <selection activeCell="D108" sqref="D108"/>
    </sheetView>
  </sheetViews>
  <sheetFormatPr defaultColWidth="9.140625" defaultRowHeight="14.45"/>
  <cols>
    <col min="1" max="1" width="27.5703125" style="5" customWidth="1"/>
    <col min="2" max="2" width="29.7109375" style="5" customWidth="1"/>
    <col min="3" max="3" width="36.7109375" bestFit="1" customWidth="1"/>
    <col min="4" max="4" width="37.7109375" customWidth="1"/>
    <col min="5" max="5" width="31.42578125" customWidth="1"/>
    <col min="6" max="6" width="21.7109375" customWidth="1"/>
    <col min="7" max="7" width="18.7109375" customWidth="1"/>
    <col min="8" max="8" width="18.28515625" customWidth="1"/>
  </cols>
  <sheetData>
    <row r="1" spans="1:6" s="25" customFormat="1" ht="23.1" customHeight="1">
      <c r="A1" s="65" t="s">
        <v>118</v>
      </c>
      <c r="B1" s="65"/>
      <c r="C1" s="65"/>
    </row>
    <row r="2" spans="1:6" s="10" customFormat="1" ht="15.6">
      <c r="A2" s="4" t="s">
        <v>121</v>
      </c>
      <c r="B2" s="4"/>
      <c r="C2" s="4"/>
    </row>
    <row r="3" spans="1:6" s="11" customFormat="1" ht="15.6">
      <c r="A3" s="9"/>
      <c r="B3" s="9" t="s">
        <v>372</v>
      </c>
      <c r="C3" s="608"/>
    </row>
    <row r="4" spans="1:6">
      <c r="A4" s="611"/>
      <c r="B4" s="611"/>
      <c r="C4" s="611"/>
    </row>
    <row r="5" spans="1:6" ht="15.6">
      <c r="A5" s="94" t="s">
        <v>373</v>
      </c>
      <c r="B5" s="611"/>
      <c r="C5" s="611"/>
    </row>
    <row r="6" spans="1:6" ht="15.6" customHeight="1">
      <c r="A6" s="611"/>
      <c r="B6" s="611"/>
      <c r="C6" s="611"/>
    </row>
    <row r="7" spans="1:6" ht="45.6" customHeight="1">
      <c r="A7" s="105" t="s">
        <v>41</v>
      </c>
      <c r="B7" s="421" t="s">
        <v>374</v>
      </c>
      <c r="C7" s="421"/>
      <c r="D7" s="421"/>
    </row>
    <row r="8" spans="1:6" ht="31.9" customHeight="1">
      <c r="A8" s="105" t="s">
        <v>43</v>
      </c>
      <c r="B8" s="421" t="s">
        <v>375</v>
      </c>
      <c r="C8" s="421"/>
      <c r="D8" s="421"/>
    </row>
    <row r="9" spans="1:6" ht="57" customHeight="1">
      <c r="A9" s="105" t="s">
        <v>45</v>
      </c>
      <c r="B9" s="421" t="s">
        <v>376</v>
      </c>
      <c r="C9" s="421"/>
      <c r="D9" s="421"/>
    </row>
    <row r="10" spans="1:6" ht="18.600000000000001" customHeight="1" thickBot="1">
      <c r="A10" s="20"/>
      <c r="B10" s="21"/>
      <c r="F10" s="43"/>
    </row>
    <row r="13" spans="1:6">
      <c r="A13" s="422" t="s">
        <v>377</v>
      </c>
      <c r="B13" s="422"/>
      <c r="C13" s="422"/>
      <c r="D13" s="422"/>
    </row>
    <row r="15" spans="1:6">
      <c r="A15" s="285" t="s">
        <v>378</v>
      </c>
      <c r="B15" s="285" t="s">
        <v>379</v>
      </c>
      <c r="C15" s="285" t="s">
        <v>380</v>
      </c>
      <c r="D15" s="282"/>
    </row>
    <row r="16" spans="1:6">
      <c r="A16" s="283">
        <v>1</v>
      </c>
      <c r="B16" s="283" t="s">
        <v>381</v>
      </c>
      <c r="C16" s="283" t="s">
        <v>382</v>
      </c>
      <c r="D16" s="282"/>
    </row>
    <row r="17" spans="1:6" ht="27.6">
      <c r="A17" s="283">
        <v>2</v>
      </c>
      <c r="B17" s="284" t="s">
        <v>383</v>
      </c>
      <c r="C17" s="284" t="s">
        <v>384</v>
      </c>
    </row>
    <row r="18" spans="1:6">
      <c r="A18" s="283">
        <v>3</v>
      </c>
      <c r="B18" s="284" t="s">
        <v>138</v>
      </c>
      <c r="C18" s="284" t="s">
        <v>263</v>
      </c>
    </row>
    <row r="19" spans="1:6">
      <c r="A19" s="283">
        <v>4</v>
      </c>
      <c r="B19" s="284" t="s">
        <v>385</v>
      </c>
      <c r="C19" s="284" t="s">
        <v>386</v>
      </c>
    </row>
    <row r="20" spans="1:6">
      <c r="A20" s="283">
        <v>5</v>
      </c>
      <c r="B20" s="284" t="s">
        <v>387</v>
      </c>
      <c r="C20" s="284" t="s">
        <v>388</v>
      </c>
    </row>
    <row r="21" spans="1:6">
      <c r="A21" s="283">
        <v>6</v>
      </c>
      <c r="B21" s="284" t="s">
        <v>389</v>
      </c>
      <c r="C21" s="284" t="s">
        <v>390</v>
      </c>
    </row>
    <row r="22" spans="1:6">
      <c r="A22" s="283">
        <v>7</v>
      </c>
      <c r="B22" s="284" t="s">
        <v>391</v>
      </c>
      <c r="C22" s="284" t="s">
        <v>392</v>
      </c>
    </row>
    <row r="23" spans="1:6">
      <c r="A23" s="283">
        <v>8</v>
      </c>
      <c r="B23" s="284" t="s">
        <v>393</v>
      </c>
      <c r="C23" s="284" t="s">
        <v>394</v>
      </c>
    </row>
    <row r="24" spans="1:6">
      <c r="A24" s="283">
        <v>9</v>
      </c>
      <c r="B24" s="284" t="s">
        <v>395</v>
      </c>
      <c r="C24" s="284" t="s">
        <v>394</v>
      </c>
    </row>
    <row r="25" spans="1:6">
      <c r="A25" s="283">
        <v>10</v>
      </c>
      <c r="B25" s="284" t="s">
        <v>396</v>
      </c>
      <c r="C25" s="284" t="s">
        <v>397</v>
      </c>
      <c r="D25" s="611"/>
      <c r="E25" s="611"/>
      <c r="F25" s="611"/>
    </row>
    <row r="26" spans="1:6">
      <c r="A26" s="283">
        <v>11</v>
      </c>
      <c r="B26" s="284" t="s">
        <v>398</v>
      </c>
      <c r="C26" s="284" t="s">
        <v>394</v>
      </c>
      <c r="D26" s="611"/>
      <c r="E26" s="611"/>
      <c r="F26" s="611"/>
    </row>
    <row r="27" spans="1:6" s="5" customFormat="1" ht="13.9">
      <c r="A27" s="283">
        <v>12</v>
      </c>
      <c r="B27" s="284" t="s">
        <v>399</v>
      </c>
      <c r="C27" s="284" t="s">
        <v>400</v>
      </c>
      <c r="D27" s="611"/>
      <c r="E27" s="611"/>
      <c r="F27" s="611"/>
    </row>
    <row r="28" spans="1:6" s="5" customFormat="1" ht="13.9">
      <c r="A28" s="283">
        <v>13</v>
      </c>
      <c r="B28" s="284" t="s">
        <v>401</v>
      </c>
      <c r="C28" s="284" t="s">
        <v>402</v>
      </c>
      <c r="D28" s="611"/>
      <c r="E28" s="611"/>
      <c r="F28" s="611"/>
    </row>
    <row r="29" spans="1:6">
      <c r="A29" s="283">
        <v>14</v>
      </c>
      <c r="B29" s="284" t="s">
        <v>403</v>
      </c>
      <c r="C29" s="284" t="s">
        <v>404</v>
      </c>
      <c r="D29" s="611"/>
      <c r="E29" s="611"/>
      <c r="F29" s="611"/>
    </row>
    <row r="30" spans="1:6">
      <c r="A30" s="283">
        <v>15</v>
      </c>
      <c r="B30" s="283" t="s">
        <v>405</v>
      </c>
      <c r="C30" s="283" t="s">
        <v>406</v>
      </c>
    </row>
    <row r="31" spans="1:6">
      <c r="A31" s="283">
        <v>16</v>
      </c>
      <c r="B31" s="283" t="s">
        <v>138</v>
      </c>
      <c r="C31" s="283" t="s">
        <v>263</v>
      </c>
    </row>
    <row r="32" spans="1:6">
      <c r="A32" s="283">
        <v>17</v>
      </c>
      <c r="B32" s="283" t="s">
        <v>407</v>
      </c>
      <c r="C32" s="283" t="s">
        <v>263</v>
      </c>
    </row>
    <row r="33" spans="1:3">
      <c r="A33" s="283">
        <v>18</v>
      </c>
      <c r="B33" s="283" t="s">
        <v>408</v>
      </c>
      <c r="C33" s="283" t="s">
        <v>409</v>
      </c>
    </row>
    <row r="34" spans="1:3">
      <c r="A34" s="283">
        <v>19</v>
      </c>
      <c r="B34" s="283" t="s">
        <v>410</v>
      </c>
      <c r="C34" s="283" t="s">
        <v>411</v>
      </c>
    </row>
    <row r="35" spans="1:3">
      <c r="A35" s="283">
        <v>20</v>
      </c>
      <c r="B35" s="283" t="s">
        <v>412</v>
      </c>
      <c r="C35" s="283" t="s">
        <v>263</v>
      </c>
    </row>
    <row r="36" spans="1:3">
      <c r="A36" s="283">
        <v>21</v>
      </c>
      <c r="B36" s="283" t="s">
        <v>413</v>
      </c>
      <c r="C36" s="283" t="s">
        <v>414</v>
      </c>
    </row>
    <row r="37" spans="1:3">
      <c r="A37" s="283">
        <v>22</v>
      </c>
      <c r="B37" s="283" t="s">
        <v>415</v>
      </c>
      <c r="C37" s="283" t="s">
        <v>416</v>
      </c>
    </row>
    <row r="38" spans="1:3">
      <c r="A38" s="283">
        <v>23</v>
      </c>
      <c r="B38" s="283" t="s">
        <v>417</v>
      </c>
      <c r="C38" s="283" t="s">
        <v>418</v>
      </c>
    </row>
    <row r="39" spans="1:3">
      <c r="A39" s="283">
        <v>24</v>
      </c>
      <c r="B39" s="283" t="s">
        <v>419</v>
      </c>
      <c r="C39" s="283" t="s">
        <v>420</v>
      </c>
    </row>
    <row r="40" spans="1:3">
      <c r="A40" s="283">
        <v>25</v>
      </c>
      <c r="B40" s="283" t="s">
        <v>421</v>
      </c>
      <c r="C40" s="283" t="s">
        <v>422</v>
      </c>
    </row>
    <row r="41" spans="1:3">
      <c r="A41" s="283">
        <v>26</v>
      </c>
      <c r="B41" s="283" t="s">
        <v>423</v>
      </c>
      <c r="C41" s="283" t="s">
        <v>424</v>
      </c>
    </row>
    <row r="42" spans="1:3">
      <c r="A42" s="283">
        <v>27</v>
      </c>
      <c r="B42" s="283" t="s">
        <v>425</v>
      </c>
      <c r="C42" s="283" t="s">
        <v>426</v>
      </c>
    </row>
    <row r="43" spans="1:3">
      <c r="A43" s="283">
        <v>28</v>
      </c>
      <c r="B43" s="283" t="s">
        <v>427</v>
      </c>
      <c r="C43" s="283" t="s">
        <v>428</v>
      </c>
    </row>
    <row r="44" spans="1:3">
      <c r="A44" s="283">
        <v>29</v>
      </c>
      <c r="B44" s="283" t="s">
        <v>429</v>
      </c>
      <c r="C44" s="283" t="s">
        <v>428</v>
      </c>
    </row>
    <row r="45" spans="1:3">
      <c r="A45" s="283">
        <v>30</v>
      </c>
      <c r="B45" s="283" t="s">
        <v>430</v>
      </c>
      <c r="C45" s="283" t="s">
        <v>431</v>
      </c>
    </row>
    <row r="46" spans="1:3">
      <c r="A46" s="283">
        <v>31</v>
      </c>
      <c r="B46" s="283" t="s">
        <v>432</v>
      </c>
      <c r="C46" s="283" t="s">
        <v>433</v>
      </c>
    </row>
    <row r="47" spans="1:3">
      <c r="A47" s="283">
        <v>32</v>
      </c>
      <c r="B47" s="283" t="s">
        <v>434</v>
      </c>
      <c r="C47" s="283" t="s">
        <v>433</v>
      </c>
    </row>
    <row r="48" spans="1:3">
      <c r="A48" s="283">
        <v>33</v>
      </c>
      <c r="B48" s="283" t="s">
        <v>435</v>
      </c>
      <c r="C48" s="283" t="s">
        <v>436</v>
      </c>
    </row>
    <row r="49" spans="1:3">
      <c r="A49" s="283">
        <v>34</v>
      </c>
      <c r="B49" s="283" t="s">
        <v>437</v>
      </c>
      <c r="C49" s="283" t="s">
        <v>438</v>
      </c>
    </row>
    <row r="50" spans="1:3">
      <c r="A50" s="283">
        <v>35</v>
      </c>
      <c r="B50" s="283" t="s">
        <v>439</v>
      </c>
      <c r="C50" s="283" t="s">
        <v>440</v>
      </c>
    </row>
    <row r="51" spans="1:3">
      <c r="A51" s="283">
        <v>36</v>
      </c>
      <c r="B51" s="283" t="s">
        <v>441</v>
      </c>
      <c r="C51" s="283" t="s">
        <v>442</v>
      </c>
    </row>
    <row r="52" spans="1:3">
      <c r="A52" s="283">
        <v>37</v>
      </c>
      <c r="B52" s="283" t="s">
        <v>443</v>
      </c>
      <c r="C52" s="283" t="s">
        <v>442</v>
      </c>
    </row>
    <row r="53" spans="1:3">
      <c r="A53" s="283">
        <v>38</v>
      </c>
      <c r="B53" s="283" t="s">
        <v>444</v>
      </c>
      <c r="C53" s="283" t="s">
        <v>445</v>
      </c>
    </row>
    <row r="54" spans="1:3">
      <c r="A54" s="283">
        <v>39</v>
      </c>
      <c r="B54" s="283" t="s">
        <v>446</v>
      </c>
      <c r="C54" s="283" t="s">
        <v>447</v>
      </c>
    </row>
    <row r="55" spans="1:3">
      <c r="A55" s="283">
        <v>40</v>
      </c>
      <c r="B55" s="283" t="s">
        <v>448</v>
      </c>
      <c r="C55" s="283" t="s">
        <v>449</v>
      </c>
    </row>
    <row r="56" spans="1:3">
      <c r="A56" s="283">
        <v>41</v>
      </c>
      <c r="B56" s="283" t="s">
        <v>450</v>
      </c>
      <c r="C56" s="283" t="s">
        <v>402</v>
      </c>
    </row>
    <row r="57" spans="1:3">
      <c r="A57" s="283">
        <v>42</v>
      </c>
      <c r="B57" s="283" t="s">
        <v>451</v>
      </c>
      <c r="C57" s="283" t="s">
        <v>404</v>
      </c>
    </row>
    <row r="58" spans="1:3">
      <c r="A58" s="283">
        <v>43</v>
      </c>
      <c r="B58" s="283" t="s">
        <v>452</v>
      </c>
      <c r="C58" s="283" t="s">
        <v>449</v>
      </c>
    </row>
    <row r="59" spans="1:3">
      <c r="A59" s="283">
        <v>44</v>
      </c>
      <c r="B59" s="283" t="s">
        <v>453</v>
      </c>
      <c r="C59" s="283" t="s">
        <v>454</v>
      </c>
    </row>
    <row r="60" spans="1:3">
      <c r="A60" s="283">
        <v>45</v>
      </c>
      <c r="B60" s="283" t="s">
        <v>455</v>
      </c>
      <c r="C60" s="283" t="s">
        <v>456</v>
      </c>
    </row>
    <row r="61" spans="1:3">
      <c r="A61" s="283">
        <v>46</v>
      </c>
      <c r="B61" s="283" t="s">
        <v>457</v>
      </c>
      <c r="C61" s="283" t="s">
        <v>263</v>
      </c>
    </row>
    <row r="62" spans="1:3">
      <c r="A62" s="283">
        <v>47</v>
      </c>
      <c r="B62" s="283" t="s">
        <v>458</v>
      </c>
      <c r="C62" s="283" t="s">
        <v>459</v>
      </c>
    </row>
    <row r="63" spans="1:3">
      <c r="A63" s="283">
        <v>48</v>
      </c>
      <c r="B63" s="283" t="s">
        <v>460</v>
      </c>
      <c r="C63" s="283" t="s">
        <v>459</v>
      </c>
    </row>
    <row r="64" spans="1:3">
      <c r="A64" s="283">
        <v>49</v>
      </c>
      <c r="B64" s="283" t="s">
        <v>461</v>
      </c>
      <c r="C64" s="283" t="s">
        <v>462</v>
      </c>
    </row>
    <row r="65" spans="1:3">
      <c r="A65" s="283">
        <v>50</v>
      </c>
      <c r="B65" s="283" t="s">
        <v>463</v>
      </c>
      <c r="C65" s="283" t="s">
        <v>462</v>
      </c>
    </row>
    <row r="66" spans="1:3">
      <c r="A66" s="283">
        <v>51</v>
      </c>
      <c r="B66" s="283" t="s">
        <v>464</v>
      </c>
      <c r="C66" s="283" t="s">
        <v>404</v>
      </c>
    </row>
    <row r="67" spans="1:3">
      <c r="A67" s="283">
        <v>52</v>
      </c>
      <c r="B67" s="283" t="s">
        <v>465</v>
      </c>
      <c r="C67" s="283" t="s">
        <v>404</v>
      </c>
    </row>
    <row r="68" spans="1:3">
      <c r="A68" s="283">
        <v>53</v>
      </c>
      <c r="B68" s="283" t="s">
        <v>466</v>
      </c>
      <c r="C68" s="283" t="s">
        <v>404</v>
      </c>
    </row>
    <row r="69" spans="1:3">
      <c r="A69" s="283">
        <v>54</v>
      </c>
      <c r="B69" s="283" t="s">
        <v>467</v>
      </c>
      <c r="C69" s="283" t="s">
        <v>404</v>
      </c>
    </row>
    <row r="70" spans="1:3">
      <c r="A70" s="283">
        <v>55</v>
      </c>
      <c r="B70" s="283" t="s">
        <v>468</v>
      </c>
      <c r="C70" s="283" t="s">
        <v>404</v>
      </c>
    </row>
    <row r="71" spans="1:3">
      <c r="A71" s="283">
        <v>56</v>
      </c>
      <c r="B71" s="283" t="s">
        <v>469</v>
      </c>
      <c r="C71" s="283" t="s">
        <v>244</v>
      </c>
    </row>
    <row r="72" spans="1:3">
      <c r="A72" s="283">
        <v>57</v>
      </c>
      <c r="B72" s="283" t="s">
        <v>470</v>
      </c>
      <c r="C72" s="283" t="s">
        <v>244</v>
      </c>
    </row>
    <row r="73" spans="1:3">
      <c r="A73" s="283">
        <v>58</v>
      </c>
      <c r="B73" s="283" t="s">
        <v>471</v>
      </c>
      <c r="C73" s="283" t="s">
        <v>244</v>
      </c>
    </row>
    <row r="74" spans="1:3">
      <c r="A74" s="283">
        <v>59</v>
      </c>
      <c r="B74" s="283" t="s">
        <v>472</v>
      </c>
      <c r="C74" s="283" t="s">
        <v>473</v>
      </c>
    </row>
    <row r="75" spans="1:3">
      <c r="A75" s="283">
        <v>60</v>
      </c>
      <c r="B75" s="283" t="s">
        <v>474</v>
      </c>
      <c r="C75" s="283" t="s">
        <v>244</v>
      </c>
    </row>
  </sheetData>
  <mergeCells count="4">
    <mergeCell ref="B7:D7"/>
    <mergeCell ref="B8:D8"/>
    <mergeCell ref="B9:D9"/>
    <mergeCell ref="A13:D13"/>
  </mergeCells>
  <dataValidations count="1">
    <dataValidation type="list" allowBlank="1" showInputMessage="1" showErrorMessage="1" sqref="E11:E24" xr:uid="{221DDB98-4FAB-4EA5-A6B1-0DCC316142BC}">
      <formula1>"Alto, Medio, Bajo"</formula1>
    </dataValidation>
  </dataValidations>
  <pageMargins left="0.7" right="0.7" top="0.75" bottom="0.75" header="0.3" footer="0.3"/>
  <pageSetup orientation="portrait" horizontalDpi="360" verticalDpi="36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9C330-74EF-478A-B290-2137786E94BB}">
  <sheetPr>
    <tabColor theme="8" tint="-0.249977111117893"/>
  </sheetPr>
  <dimension ref="A1:J65"/>
  <sheetViews>
    <sheetView showGridLines="0" zoomScale="57" zoomScaleNormal="102" workbookViewId="0">
      <selection activeCell="C64" sqref="C64"/>
    </sheetView>
  </sheetViews>
  <sheetFormatPr defaultColWidth="9.140625" defaultRowHeight="14.45"/>
  <cols>
    <col min="1" max="1" width="42" style="6" customWidth="1"/>
    <col min="2" max="2" width="53.5703125" style="6" customWidth="1"/>
    <col min="3" max="3" width="76.28515625" style="6" customWidth="1"/>
    <col min="4" max="4" width="24.28515625" style="6" customWidth="1"/>
    <col min="5" max="5" width="26.140625" style="6" customWidth="1"/>
    <col min="6" max="8" width="28.7109375" style="6" customWidth="1"/>
    <col min="9" max="9" width="25.42578125" style="6" customWidth="1"/>
    <col min="10" max="10" width="24.140625" style="6" customWidth="1"/>
    <col min="11" max="16384" width="9.140625" style="1"/>
  </cols>
  <sheetData>
    <row r="1" spans="1:8" s="25" customFormat="1" ht="23.1" customHeight="1">
      <c r="A1" s="65" t="s">
        <v>118</v>
      </c>
      <c r="B1" s="65"/>
      <c r="C1" s="65"/>
      <c r="D1" s="65"/>
      <c r="E1" s="65"/>
      <c r="F1" s="65"/>
      <c r="G1" s="65"/>
      <c r="H1" s="64"/>
    </row>
    <row r="2" spans="1:8" s="10" customFormat="1" ht="15.6">
      <c r="A2" s="4" t="s">
        <v>475</v>
      </c>
      <c r="B2" s="4"/>
      <c r="C2" s="4"/>
      <c r="D2" s="4"/>
      <c r="E2" s="4"/>
      <c r="F2" s="4"/>
      <c r="G2" s="4"/>
      <c r="H2" s="4"/>
    </row>
    <row r="3" spans="1:8" s="11" customFormat="1" ht="15.6">
      <c r="A3" s="9"/>
      <c r="B3" s="9" t="s">
        <v>476</v>
      </c>
      <c r="C3" s="9"/>
      <c r="D3" s="608"/>
      <c r="E3" s="608"/>
      <c r="F3" s="608"/>
      <c r="G3" s="9"/>
      <c r="H3" s="9"/>
    </row>
    <row r="4" spans="1:8" customFormat="1" ht="15.6">
      <c r="A4" s="101"/>
      <c r="B4" s="101"/>
      <c r="C4" s="101"/>
      <c r="D4" s="611"/>
      <c r="E4" s="611"/>
      <c r="F4" s="611"/>
      <c r="G4" s="101"/>
      <c r="H4" s="101"/>
    </row>
    <row r="5" spans="1:8" customFormat="1" ht="15.6">
      <c r="A5" s="94" t="s">
        <v>14</v>
      </c>
      <c r="B5" s="101"/>
      <c r="C5" s="101"/>
      <c r="D5" s="611"/>
      <c r="E5" s="611"/>
      <c r="F5" s="611"/>
      <c r="G5" s="101"/>
      <c r="H5" s="101"/>
    </row>
    <row r="6" spans="1:8" customFormat="1" ht="15.6">
      <c r="A6" s="101"/>
      <c r="B6" s="101"/>
      <c r="C6" s="101"/>
      <c r="D6" s="611"/>
      <c r="E6" s="611"/>
      <c r="F6" s="611"/>
      <c r="G6" s="101"/>
      <c r="H6" s="101"/>
    </row>
    <row r="7" spans="1:8" ht="15.6" customHeight="1">
      <c r="A7" s="102" t="s">
        <v>41</v>
      </c>
      <c r="B7" s="106" t="s">
        <v>477</v>
      </c>
      <c r="C7" s="106"/>
      <c r="D7" s="106"/>
      <c r="E7" s="106"/>
      <c r="F7" s="599"/>
      <c r="G7" s="599"/>
      <c r="H7" s="599"/>
    </row>
    <row r="8" spans="1:8" ht="21" customHeight="1">
      <c r="A8" s="102" t="s">
        <v>43</v>
      </c>
      <c r="B8" s="106" t="s">
        <v>478</v>
      </c>
      <c r="C8" s="106"/>
      <c r="D8" s="106"/>
      <c r="E8" s="106"/>
      <c r="F8" s="599"/>
      <c r="G8" s="599"/>
      <c r="H8" s="599"/>
    </row>
    <row r="9" spans="1:8" ht="24" customHeight="1">
      <c r="A9" s="102" t="s">
        <v>45</v>
      </c>
      <c r="B9" s="349" t="s">
        <v>479</v>
      </c>
      <c r="C9" s="349"/>
      <c r="D9" s="349"/>
      <c r="E9" s="349"/>
      <c r="F9" s="349"/>
      <c r="G9" s="349"/>
      <c r="H9" s="349"/>
    </row>
    <row r="10" spans="1:8" ht="33" customHeight="1">
      <c r="A10" s="102"/>
      <c r="B10" s="349"/>
      <c r="C10" s="349"/>
      <c r="D10" s="349"/>
      <c r="E10" s="349"/>
      <c r="F10" s="349"/>
      <c r="G10" s="349"/>
      <c r="H10" s="349"/>
    </row>
    <row r="11" spans="1:8" ht="21.75" customHeight="1">
      <c r="A11" s="50"/>
      <c r="B11" s="33"/>
      <c r="C11" s="599"/>
      <c r="D11" s="599"/>
      <c r="E11" s="599"/>
      <c r="F11" s="599"/>
      <c r="G11" s="599"/>
      <c r="H11" s="599"/>
    </row>
    <row r="12" spans="1:8" ht="69.599999999999994">
      <c r="A12" s="286" t="s">
        <v>480</v>
      </c>
      <c r="B12" s="114" t="s">
        <v>481</v>
      </c>
      <c r="C12" s="614" t="s">
        <v>482</v>
      </c>
      <c r="D12" s="599"/>
      <c r="E12" s="599"/>
      <c r="F12" s="599"/>
      <c r="G12" s="599"/>
      <c r="H12" s="599"/>
    </row>
    <row r="15" spans="1:8" ht="28.15" customHeight="1">
      <c r="A15" s="423" t="s">
        <v>483</v>
      </c>
      <c r="B15" s="423"/>
      <c r="C15" s="423"/>
      <c r="D15" s="599"/>
      <c r="E15" s="599"/>
      <c r="F15" s="599"/>
      <c r="G15" s="599"/>
      <c r="H15" s="599"/>
    </row>
    <row r="16" spans="1:8">
      <c r="A16" s="1"/>
      <c r="B16" s="1"/>
      <c r="C16" s="1"/>
      <c r="D16" s="599"/>
      <c r="E16" s="599"/>
      <c r="F16" s="599"/>
      <c r="G16" s="599"/>
      <c r="H16" s="599"/>
    </row>
    <row r="17" spans="1:3">
      <c r="A17" s="287" t="s">
        <v>484</v>
      </c>
      <c r="B17" s="287" t="s">
        <v>485</v>
      </c>
      <c r="C17" s="287" t="s">
        <v>486</v>
      </c>
    </row>
    <row r="18" spans="1:3" ht="152.44999999999999" customHeight="1">
      <c r="A18" s="615" t="s">
        <v>487</v>
      </c>
      <c r="B18" s="616" t="s">
        <v>488</v>
      </c>
      <c r="C18" s="617" t="s">
        <v>489</v>
      </c>
    </row>
    <row r="19" spans="1:3" ht="28.15" customHeight="1">
      <c r="A19" s="615"/>
      <c r="B19" s="616" t="s">
        <v>490</v>
      </c>
      <c r="C19" s="618"/>
    </row>
    <row r="20" spans="1:3" ht="28.15" customHeight="1">
      <c r="A20" s="615"/>
      <c r="B20" s="616" t="s">
        <v>491</v>
      </c>
      <c r="C20" s="618"/>
    </row>
    <row r="21" spans="1:3">
      <c r="A21" s="615"/>
      <c r="B21" s="616" t="s">
        <v>492</v>
      </c>
      <c r="C21" s="619"/>
    </row>
    <row r="22" spans="1:3" ht="97.15" customHeight="1">
      <c r="A22" s="620" t="s">
        <v>493</v>
      </c>
      <c r="B22" s="616" t="s">
        <v>494</v>
      </c>
      <c r="C22" s="620" t="s">
        <v>495</v>
      </c>
    </row>
    <row r="23" spans="1:3" ht="13.9" customHeight="1">
      <c r="A23" s="620"/>
      <c r="B23" s="616" t="s">
        <v>496</v>
      </c>
      <c r="C23" s="620"/>
    </row>
    <row r="24" spans="1:3">
      <c r="A24" s="620"/>
      <c r="B24" s="616" t="s">
        <v>497</v>
      </c>
      <c r="C24" s="620"/>
    </row>
    <row r="25" spans="1:3">
      <c r="A25" s="620"/>
      <c r="B25" s="616" t="s">
        <v>498</v>
      </c>
      <c r="C25" s="620"/>
    </row>
    <row r="26" spans="1:3">
      <c r="A26" s="620"/>
      <c r="B26" s="616" t="s">
        <v>499</v>
      </c>
      <c r="C26" s="620"/>
    </row>
    <row r="27" spans="1:3">
      <c r="A27" s="620"/>
      <c r="B27" s="616" t="s">
        <v>500</v>
      </c>
      <c r="C27" s="620"/>
    </row>
    <row r="28" spans="1:3" ht="55.9" customHeight="1">
      <c r="A28" s="620" t="s">
        <v>501</v>
      </c>
      <c r="B28" s="616" t="s">
        <v>502</v>
      </c>
      <c r="C28" s="620" t="s">
        <v>503</v>
      </c>
    </row>
    <row r="29" spans="1:3" ht="27.6">
      <c r="A29" s="620"/>
      <c r="B29" s="616" t="s">
        <v>504</v>
      </c>
      <c r="C29" s="620"/>
    </row>
    <row r="30" spans="1:3">
      <c r="A30" s="620"/>
      <c r="B30" s="616" t="s">
        <v>505</v>
      </c>
      <c r="C30" s="620"/>
    </row>
    <row r="31" spans="1:3" ht="138.6" customHeight="1">
      <c r="A31" s="620" t="s">
        <v>506</v>
      </c>
      <c r="B31" s="616" t="s">
        <v>507</v>
      </c>
      <c r="C31" s="620" t="s">
        <v>508</v>
      </c>
    </row>
    <row r="32" spans="1:3">
      <c r="A32" s="620"/>
      <c r="B32" s="616" t="s">
        <v>509</v>
      </c>
      <c r="C32" s="620"/>
    </row>
    <row r="33" spans="1:3">
      <c r="A33" s="620"/>
      <c r="B33" s="616" t="s">
        <v>510</v>
      </c>
      <c r="C33" s="620"/>
    </row>
    <row r="34" spans="1:3">
      <c r="A34" s="620"/>
      <c r="B34" s="616" t="s">
        <v>511</v>
      </c>
      <c r="C34" s="620"/>
    </row>
    <row r="35" spans="1:3">
      <c r="A35" s="620"/>
      <c r="B35" s="616" t="s">
        <v>512</v>
      </c>
      <c r="C35" s="620"/>
    </row>
    <row r="36" spans="1:3">
      <c r="A36" s="620"/>
      <c r="B36" s="616" t="s">
        <v>513</v>
      </c>
      <c r="C36" s="620"/>
    </row>
    <row r="37" spans="1:3" ht="83.45" customHeight="1">
      <c r="A37" s="620" t="s">
        <v>514</v>
      </c>
      <c r="B37" s="614" t="s">
        <v>515</v>
      </c>
      <c r="C37" s="620" t="s">
        <v>516</v>
      </c>
    </row>
    <row r="38" spans="1:3">
      <c r="A38" s="620"/>
      <c r="B38" s="614" t="s">
        <v>517</v>
      </c>
      <c r="C38" s="620"/>
    </row>
    <row r="39" spans="1:3">
      <c r="A39" s="620"/>
      <c r="B39" s="614" t="s">
        <v>518</v>
      </c>
      <c r="C39" s="620"/>
    </row>
    <row r="40" spans="1:3">
      <c r="A40" s="620"/>
      <c r="B40" s="614" t="s">
        <v>519</v>
      </c>
      <c r="C40" s="620"/>
    </row>
    <row r="41" spans="1:3">
      <c r="A41" s="620"/>
      <c r="B41" s="614" t="s">
        <v>520</v>
      </c>
      <c r="C41" s="620"/>
    </row>
    <row r="42" spans="1:3" ht="83.45" customHeight="1">
      <c r="A42" s="620" t="s">
        <v>521</v>
      </c>
      <c r="B42" s="616" t="s">
        <v>522</v>
      </c>
      <c r="C42" s="620" t="s">
        <v>523</v>
      </c>
    </row>
    <row r="43" spans="1:3">
      <c r="A43" s="620"/>
      <c r="B43" s="616" t="s">
        <v>524</v>
      </c>
      <c r="C43" s="620"/>
    </row>
    <row r="44" spans="1:3">
      <c r="A44" s="620"/>
      <c r="B44" s="616" t="s">
        <v>525</v>
      </c>
      <c r="C44" s="620"/>
    </row>
    <row r="45" spans="1:3" ht="55.9" customHeight="1">
      <c r="A45" s="620" t="s">
        <v>526</v>
      </c>
      <c r="B45" s="616" t="s">
        <v>527</v>
      </c>
      <c r="C45" s="620" t="s">
        <v>528</v>
      </c>
    </row>
    <row r="46" spans="1:3">
      <c r="A46" s="620"/>
      <c r="B46" s="616" t="s">
        <v>529</v>
      </c>
      <c r="C46" s="620"/>
    </row>
    <row r="47" spans="1:3">
      <c r="A47" s="620"/>
      <c r="B47" s="616" t="s">
        <v>530</v>
      </c>
      <c r="C47" s="620"/>
    </row>
    <row r="48" spans="1:3">
      <c r="A48" s="620"/>
      <c r="B48" s="616" t="s">
        <v>531</v>
      </c>
      <c r="C48" s="620"/>
    </row>
    <row r="49" spans="1:3">
      <c r="A49" s="620"/>
      <c r="B49" s="616" t="s">
        <v>532</v>
      </c>
      <c r="C49" s="620"/>
    </row>
    <row r="50" spans="1:3">
      <c r="A50" s="620"/>
      <c r="B50" s="616" t="s">
        <v>533</v>
      </c>
      <c r="C50" s="620"/>
    </row>
    <row r="51" spans="1:3">
      <c r="A51" s="620"/>
      <c r="B51" s="616" t="s">
        <v>534</v>
      </c>
      <c r="C51" s="620"/>
    </row>
    <row r="55" spans="1:3">
      <c r="A55" s="423" t="s">
        <v>535</v>
      </c>
      <c r="B55" s="423"/>
      <c r="C55" s="423"/>
    </row>
    <row r="57" spans="1:3">
      <c r="A57" s="288" t="s">
        <v>536</v>
      </c>
      <c r="B57" s="288" t="s">
        <v>486</v>
      </c>
      <c r="C57" s="599"/>
    </row>
    <row r="58" spans="1:3" ht="166.15" customHeight="1">
      <c r="A58" s="614" t="s">
        <v>537</v>
      </c>
      <c r="B58" s="621" t="s">
        <v>538</v>
      </c>
      <c r="C58" s="599"/>
    </row>
    <row r="59" spans="1:3" ht="28.15">
      <c r="A59" s="614" t="s">
        <v>539</v>
      </c>
      <c r="B59" s="622"/>
      <c r="C59" s="599"/>
    </row>
    <row r="60" spans="1:3" ht="28.15">
      <c r="A60" s="614" t="s">
        <v>540</v>
      </c>
      <c r="B60" s="622"/>
      <c r="C60" s="599"/>
    </row>
    <row r="61" spans="1:3" ht="28.15">
      <c r="A61" s="614" t="s">
        <v>541</v>
      </c>
      <c r="B61" s="623"/>
      <c r="C61" s="599"/>
    </row>
    <row r="62" spans="1:3" ht="152.44999999999999" customHeight="1">
      <c r="A62" s="614" t="s">
        <v>542</v>
      </c>
      <c r="B62" s="621" t="s">
        <v>543</v>
      </c>
      <c r="C62" s="599"/>
    </row>
    <row r="63" spans="1:3" ht="28.15">
      <c r="A63" s="614" t="s">
        <v>544</v>
      </c>
      <c r="B63" s="623"/>
      <c r="C63" s="599"/>
    </row>
    <row r="64" spans="1:3" ht="69.599999999999994">
      <c r="A64" s="614" t="s">
        <v>545</v>
      </c>
      <c r="B64" s="614" t="s">
        <v>546</v>
      </c>
      <c r="C64" s="599"/>
    </row>
    <row r="65" spans="1:2" ht="55.9">
      <c r="A65" s="614" t="s">
        <v>547</v>
      </c>
      <c r="B65" s="614" t="s">
        <v>548</v>
      </c>
    </row>
  </sheetData>
  <mergeCells count="19">
    <mergeCell ref="B9:H10"/>
    <mergeCell ref="A15:C15"/>
    <mergeCell ref="A18:A21"/>
    <mergeCell ref="C18:C21"/>
    <mergeCell ref="A22:A27"/>
    <mergeCell ref="C22:C27"/>
    <mergeCell ref="A28:A30"/>
    <mergeCell ref="C28:C30"/>
    <mergeCell ref="A31:A36"/>
    <mergeCell ref="C31:C36"/>
    <mergeCell ref="A55:C55"/>
    <mergeCell ref="B58:B61"/>
    <mergeCell ref="B62:B63"/>
    <mergeCell ref="A37:A41"/>
    <mergeCell ref="C37:C41"/>
    <mergeCell ref="A42:A44"/>
    <mergeCell ref="C42:C44"/>
    <mergeCell ref="A45:A51"/>
    <mergeCell ref="C45:C51"/>
  </mergeCells>
  <pageMargins left="0.7" right="0.7" top="0.75" bottom="0.75" header="0.3" footer="0.3"/>
  <pageSetup orientation="portrait" horizontalDpi="360" verticalDpi="36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E8559486CF8EE4E8685D150261E9541" ma:contentTypeVersion="12" ma:contentTypeDescription="Crear nuevo documento." ma:contentTypeScope="" ma:versionID="4eee187ababab53c29e3a0f400ac0c6e">
  <xsd:schema xmlns:xsd="http://www.w3.org/2001/XMLSchema" xmlns:xs="http://www.w3.org/2001/XMLSchema" xmlns:p="http://schemas.microsoft.com/office/2006/metadata/properties" xmlns:ns2="4dbca8ef-3e5c-4399-8547-4eed375cb1d3" targetNamespace="http://schemas.microsoft.com/office/2006/metadata/properties" ma:root="true" ma:fieldsID="9c1846ea63310a3e21f1a365a91b5db2" ns2:_="">
    <xsd:import namespace="4dbca8ef-3e5c-4399-8547-4eed375cb1d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bca8ef-3e5c-4399-8547-4eed375cb1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74c63f24-4d6f-40eb-a073-850a040666d0"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4dbca8ef-3e5c-4399-8547-4eed375cb1d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9812CAD-1B8E-4DBF-B619-53EB411D6953}"/>
</file>

<file path=customXml/itemProps2.xml><?xml version="1.0" encoding="utf-8"?>
<ds:datastoreItem xmlns:ds="http://schemas.openxmlformats.org/officeDocument/2006/customXml" ds:itemID="{4D7750FD-AA07-461D-BB09-38FCB056A8D3}"/>
</file>

<file path=customXml/itemProps3.xml><?xml version="1.0" encoding="utf-8"?>
<ds:datastoreItem xmlns:ds="http://schemas.openxmlformats.org/officeDocument/2006/customXml" ds:itemID="{16A726AB-789E-4B4C-B7DD-31B8333EC77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Helen Gutierrez</dc:creator>
  <cp:keywords/>
  <dc:description/>
  <cp:lastModifiedBy/>
  <cp:revision/>
  <dcterms:created xsi:type="dcterms:W3CDTF">2020-06-11T21:16:58Z</dcterms:created>
  <dcterms:modified xsi:type="dcterms:W3CDTF">2025-05-19T20:17:28Z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0x0101001E8559486CF8EE4E8685D150261E9541</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ies>
</file>