
<file path=[Content_Types].xml><?xml version="1.0" encoding="utf-8"?>
<Types xmlns="http://schemas.openxmlformats.org/package/2006/content-types">
  <Default Extension="jpeg" ContentType="image/jpeg"/>
  <Default Extension="jp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14"/>
  <workbookPr/>
  <mc:AlternateContent xmlns:mc="http://schemas.openxmlformats.org/markup-compatibility/2006">
    <mc:Choice Requires="x15">
      <x15ac:absPath xmlns:x15ac="http://schemas.microsoft.com/office/spreadsheetml/2010/11/ac" url="https://iucnhq-my.sharepoint.com/personal/regidorbarbozah_iucn_org/Documents/Desktop/UICN EbA LAC/Ejecucion proyecto/Componente 1/Plan Adaptacion Pococi/Consultoria/4. Entregable 4/Entregable_4.1/"/>
    </mc:Choice>
  </mc:AlternateContent>
  <xr:revisionPtr revIDLastSave="0" documentId="8_{F0236964-BB49-4118-86E5-5CDFDDD018F7}" xr6:coauthVersionLast="47" xr6:coauthVersionMax="47" xr10:uidLastSave="{00000000-0000-0000-0000-000000000000}"/>
  <bookViews>
    <workbookView xWindow="-108" yWindow="-108" windowWidth="23256" windowHeight="12456" xr2:uid="{00000000-000D-0000-FFFF-FFFF00000000}"/>
  </bookViews>
  <sheets>
    <sheet name="Portada" sheetId="4" r:id="rId1"/>
    <sheet name="Marco Estratégico" sheetId="5" r:id="rId2"/>
    <sheet name="Medidas AbE" sheetId="1" r:id="rId3"/>
    <sheet name="Vinculación NDC" sheetId="6" r:id="rId4"/>
    <sheet name="Vinculación CDB" sheetId="7" r:id="rId5"/>
    <sheet name="Criterios de priorización" sheetId="2" r:id="rId6"/>
    <sheet name="Evaluación Capacidad Institucio" sheetId="3"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5" i="1" l="1"/>
  <c r="H24" i="3"/>
  <c r="H25" i="3"/>
  <c r="G26" i="3"/>
  <c r="F26" i="3"/>
  <c r="E26" i="3"/>
  <c r="G25" i="3"/>
  <c r="F25" i="3"/>
  <c r="E25" i="3"/>
  <c r="G24" i="3"/>
  <c r="F24" i="3"/>
  <c r="E24" i="3"/>
  <c r="G23" i="3"/>
  <c r="F23" i="3"/>
  <c r="E23" i="3"/>
  <c r="G22" i="3"/>
  <c r="F22" i="3"/>
  <c r="E22" i="3"/>
  <c r="H21" i="3"/>
  <c r="G21" i="3"/>
  <c r="F21" i="3"/>
  <c r="E21" i="3"/>
  <c r="G20" i="3"/>
  <c r="F20" i="3"/>
  <c r="E20" i="3"/>
  <c r="H20" i="3" s="1"/>
  <c r="G19" i="3"/>
  <c r="F19" i="3"/>
  <c r="H19" i="3" s="1"/>
  <c r="E19" i="3"/>
  <c r="G18" i="3"/>
  <c r="H18" i="3" s="1"/>
  <c r="F18" i="3"/>
  <c r="E18" i="3"/>
  <c r="G17" i="3"/>
  <c r="F17" i="3"/>
  <c r="E17" i="3"/>
  <c r="H17" i="3" s="1"/>
  <c r="G16" i="3"/>
  <c r="F16" i="3"/>
  <c r="E16" i="3"/>
  <c r="G15" i="3"/>
  <c r="F15" i="3"/>
  <c r="E15" i="3"/>
  <c r="H15" i="3" s="1"/>
  <c r="G14" i="3"/>
  <c r="F14" i="3"/>
  <c r="E14" i="3"/>
  <c r="G13" i="3"/>
  <c r="F13" i="3"/>
  <c r="E13" i="3"/>
  <c r="G12" i="3"/>
  <c r="F12" i="3"/>
  <c r="H12" i="3" s="1"/>
  <c r="E12" i="3"/>
  <c r="G11" i="3"/>
  <c r="F11" i="3"/>
  <c r="E11" i="3"/>
  <c r="G10" i="3"/>
  <c r="F10" i="3"/>
  <c r="H10" i="3" s="1"/>
  <c r="E10" i="3"/>
  <c r="H9" i="3"/>
  <c r="G9" i="3"/>
  <c r="F9" i="3"/>
  <c r="E9" i="3"/>
  <c r="G8" i="3"/>
  <c r="F8" i="3"/>
  <c r="E8" i="3"/>
  <c r="H8" i="3" s="1"/>
  <c r="G7" i="3"/>
  <c r="F7" i="3"/>
  <c r="H7" i="3" s="1"/>
  <c r="E7" i="3"/>
  <c r="G6" i="3"/>
  <c r="H6" i="3" s="1"/>
  <c r="F6" i="3"/>
  <c r="E6" i="3"/>
  <c r="G5" i="3"/>
  <c r="F5" i="3"/>
  <c r="E5" i="3"/>
  <c r="H5" i="3" s="1"/>
  <c r="W26" i="1"/>
  <c r="W24" i="1"/>
  <c r="W6" i="1"/>
  <c r="W7" i="1"/>
  <c r="W8" i="1"/>
  <c r="W9" i="1"/>
  <c r="W10" i="1"/>
  <c r="W11" i="1"/>
  <c r="W12" i="1"/>
  <c r="W13" i="1"/>
  <c r="W14" i="1"/>
  <c r="W15" i="1"/>
  <c r="W16" i="1"/>
  <c r="W17" i="1"/>
  <c r="W18" i="1"/>
  <c r="W19" i="1"/>
  <c r="W20" i="1"/>
  <c r="W21" i="1"/>
  <c r="W22" i="1"/>
  <c r="W23" i="1"/>
  <c r="W5" i="1"/>
  <c r="H22" i="3" l="1"/>
  <c r="H11" i="3"/>
  <c r="H13" i="3"/>
  <c r="H23" i="3"/>
  <c r="H14" i="3"/>
  <c r="H16" i="3"/>
  <c r="H2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tc={18F5C57A-9919-4AAB-A4F4-B071992116A2}</author>
    <author>tc={8A3EF353-7B8A-4B5F-8E29-1B16147951B1}</author>
    <author>tc={E8287BF2-051F-4AB4-81EA-9E35B42CCF58}</author>
  </authors>
  <commentList>
    <comment ref="H4" authorId="0" shapeId="0" xr:uid="{18F5C57A-9919-4AAB-A4F4-B071992116A2}">
      <text>
        <t xml:space="preserve">[Threaded comment]
Your version of Excel allows you to read this threaded comment; however, any edits to it will get removed if the file is opened in a newer version of Excel. Learn more: https://go.microsoft.com/fwlink/?linkid=870924
Comment:
    @Brenda  Nuñez aqui poner las cosas que sistematizaste en el otro excel </t>
      </text>
    </comment>
    <comment ref="I4" authorId="1" shapeId="0" xr:uid="{8A3EF353-7B8A-4B5F-8E29-1B16147951B1}">
      <text>
        <t xml:space="preserve">[Threaded comment]
Your version of Excel allows you to read this threaded comment; however, any edits to it will get removed if the file is opened in a newer version of Excel. Learn more: https://go.microsoft.com/fwlink/?linkid=870924
Comment:
    @Brenda  Nuñez podes poner las entidades involucradas? </t>
      </text>
    </comment>
    <comment ref="J4" authorId="2" shapeId="0" xr:uid="{E8287BF2-051F-4AB4-81EA-9E35B42CCF58}">
      <text>
        <t>[Threaded comment]
Your version of Excel allows you to read this threaded comment; however, any edits to it will get removed if the file is opened in a newer version of Excel. Learn more: https://go.microsoft.com/fwlink/?linkid=870924
Comment:
    @Brenda  Nuñez poner plazo de cumplimiento que pusiste en el otro excel</t>
      </text>
    </comment>
  </commentList>
</comments>
</file>

<file path=xl/sharedStrings.xml><?xml version="1.0" encoding="utf-8"?>
<sst xmlns="http://schemas.openxmlformats.org/spreadsheetml/2006/main" count="450" uniqueCount="349">
  <si>
    <r>
      <t xml:space="preserve">Plan de Adaptación Climática (AbE)
</t>
    </r>
    <r>
      <rPr>
        <b/>
        <sz val="26"/>
        <color rgb="FFFFFFFF"/>
        <rFont val="Rubik"/>
      </rPr>
      <t>Cantón Pococí</t>
    </r>
  </si>
  <si>
    <t>1. Marco Estratégico</t>
  </si>
  <si>
    <t>2. Medidas AbE</t>
  </si>
  <si>
    <t>3. Vinculación NDC</t>
  </si>
  <si>
    <t>4. Vinculación CDB</t>
  </si>
  <si>
    <t>Anexos Criterios de priorización</t>
  </si>
  <si>
    <t xml:space="preserve">Elaborado por: </t>
  </si>
  <si>
    <t>Marco Estratégico</t>
  </si>
  <si>
    <t xml:space="preserve">Detalle </t>
  </si>
  <si>
    <t>Visión regional</t>
  </si>
  <si>
    <t>“Ser un territorio resiliente que satisfaga las necesidades de su población mediante la articulación inclusiva entre la ciudadanía, la juventud comprometida, la institucionalidad pública y el sector privado, promoviendo la adaptación al cambio climático a través de la conservación y restauración de sus ecosistemas. Visualizamos un cantón verde y organizado, con una comunidad consciente y capacitada ante los desafíos climáticos, donde el acceso al agua, la reforestación y la producción sostenible son prioridades. Un gobierno local articulado y participativo impulsará soluciones tecnológicas y fomentará la equidad y el bienestar de todas las personas, promoviendo un desarrollo en armonía con el entorno natural hacia el 2030.”</t>
  </si>
  <si>
    <t>Principios orientadores</t>
  </si>
  <si>
    <t>Participación Comunitaria y Gobernanza Multinivel</t>
  </si>
  <si>
    <t>Cultura Local y Conocimiento Tradicional</t>
  </si>
  <si>
    <t>Sostenibilidad de Medios de Vida</t>
  </si>
  <si>
    <t>Género e Interseccionalidad</t>
  </si>
  <si>
    <t xml:space="preserve">Ejes </t>
  </si>
  <si>
    <t>Objetivos</t>
  </si>
  <si>
    <t xml:space="preserve">Líneas de Acción </t>
  </si>
  <si>
    <t xml:space="preserve">Eje 1 </t>
  </si>
  <si>
    <t xml:space="preserve">Infraestructura verde, resiliente e inclusiva </t>
  </si>
  <si>
    <t>Fomentar la planificación y construcción de infraestructura verde que integre soluciones basadas en la naturaleza para mitigar los riesgos climáticos, como inundaciones y erosión, promoviendo simultáneamente la conectividad ecológica, resiliencia  e inclusividad territorial.</t>
  </si>
  <si>
    <t>Implementación de Infraestructura Verde Multifuncional</t>
  </si>
  <si>
    <t>Restauración y Conectividad de Ecosistemas Clave</t>
  </si>
  <si>
    <t>Gestión Integrada del Agua y Saneamiento Resiliente</t>
  </si>
  <si>
    <t>Eje 2</t>
  </si>
  <si>
    <t xml:space="preserve">Agricultura y ganadería sostenible </t>
  </si>
  <si>
    <t xml:space="preserve">Promover la transición hacia sistemas agrícolas sostenibles y resilientes al clima que mejoren la seguridad alimentaria, reduzcan las emisiones de gases de efecto invernadero y conserven los servicios ecosistémicos clave, mediante prácticas regenerativas, diversificación productiva y fortalecimiento de capacidades locales con un enfoque de equidad de género. </t>
  </si>
  <si>
    <t>Fortalecimiento de los Sistemas de Monitoreo Climático y Alertas Tempranas para el Sector Agropecuario</t>
  </si>
  <si>
    <t>Diversificación Productiva y Fomento de la Agrobiodiversidad</t>
  </si>
  <si>
    <t>Gestión Sostenible del Agua en la Producción Agropecuaria</t>
  </si>
  <si>
    <t xml:space="preserve">Eje 3 </t>
  </si>
  <si>
    <t xml:space="preserve">Turismo Sostenible </t>
  </si>
  <si>
    <t>Impulsar un modelo de turismo sostenible que valore y proteja los recursos naturales del cantón, generando beneficios económicos inclusivos y posicionando a Pococí como un destino resiliente frente al cambio climático, mediante la integración de buenas prácticas ambientales y socioculturales.</t>
  </si>
  <si>
    <t>Fortalecimiento de Capacidades en Turismo Sostenible y Adaptación Climática</t>
  </si>
  <si>
    <t>Promoción de la Construcción Turística Sostenible y Resiliente</t>
  </si>
  <si>
    <t>Diversificación y Promoción de Actividades Turísticas Responsables</t>
  </si>
  <si>
    <t xml:space="preserve">Eje 4 </t>
  </si>
  <si>
    <t>Conservación y restauración de Ecosistemas</t>
  </si>
  <si>
    <t xml:space="preserve">Preservar y restaurar los ecosistemas críticos del cantón, como humedales, manglares y bosques, para fortalecer su capacidad de proporcionar servicios ecosistémicos esenciales, mejorar la resiliencia climática y proteger la biodiversidad local asegurando la participación equitativa de mujeres y comunidades locales. </t>
  </si>
  <si>
    <t>Fortalecimiento de la Gestión del Agua y Seguridad Hídrica</t>
  </si>
  <si>
    <t>Restauración y Conservación de Ecosistemas Terrestres y Costeros</t>
  </si>
  <si>
    <t>Protección y Manejo Sostenible de Zonas de Recarga Hídrica y Áreas Inundables</t>
  </si>
  <si>
    <t xml:space="preserve">Eje 5 </t>
  </si>
  <si>
    <t xml:space="preserve">Institucionalidad y gobernanza </t>
  </si>
  <si>
    <t>Fortalecer la capacidad institucional y de gobernanza del cantón para garantizar la implementación efectiva y sostenible de acciones adaptativas, fomentando la colaboración multinivel y el acceso a recursos financieros y técnicos que faciliten la toma de decisiones inclusiva e informada.</t>
  </si>
  <si>
    <t>Fortalecimiento de la Gestión del Riesgo Climático y la Resiliencia Institucional</t>
  </si>
  <si>
    <t>Promoción del Emprendimiento y la Economía Sostenible</t>
  </si>
  <si>
    <t>Integración del Enfoque de Adaptación en la Planificación Territorial</t>
  </si>
  <si>
    <t xml:space="preserve">Eje 6 </t>
  </si>
  <si>
    <t>Participación Intersectorial</t>
  </si>
  <si>
    <t>Garantizar la participación activa e inclusiva de los diversos sectores sociales y económicos del cantón, tanto a nivel institucional, sector privado y fuerzas vivas del territorio, en el diseño, implementación y monitoreo de las acciones de adaptación, promoviendo la corresponsabilidad y la construcción de alianzas estratégicas.</t>
  </si>
  <si>
    <t>Fortalecimiento de Capacidades Comunitarias para la Adaptación y la Gestión del Riesgo Climático</t>
  </si>
  <si>
    <t>Consolidación de Espacios de Diálogo y Participación Multiactor</t>
  </si>
  <si>
    <t>Impulso de Alianzas Estratégicas para la Implementación de Medidas de Adaptación</t>
  </si>
  <si>
    <t>Criterios de priorización</t>
  </si>
  <si>
    <t xml:space="preserve">Prioridad técnica </t>
  </si>
  <si>
    <t>Vulnerabilidad</t>
  </si>
  <si>
    <t>Ecosistemas</t>
  </si>
  <si>
    <t>Medios de vida/económico</t>
  </si>
  <si>
    <t xml:space="preserve">Social </t>
  </si>
  <si>
    <t>Eje estratégico</t>
  </si>
  <si>
    <t>Objetivo estratégico</t>
  </si>
  <si>
    <t xml:space="preserve">Indicadores DE EVALUACIÓN eje estratégico </t>
  </si>
  <si>
    <r>
      <t>Medidas de adaptación</t>
    </r>
    <r>
      <rPr>
        <b/>
        <i/>
        <sz val="11"/>
        <color theme="0"/>
        <rFont val="Rubik"/>
      </rPr>
      <t xml:space="preserve"> (para conocer el detalle de las medidas ir a notas conceptuales respectivas)</t>
    </r>
  </si>
  <si>
    <t xml:space="preserve">Indicadores  DE MONITOREO medidas de adaptación </t>
  </si>
  <si>
    <t xml:space="preserve">Responsables </t>
  </si>
  <si>
    <t xml:space="preserve">Plazo de Cumplimiento </t>
  </si>
  <si>
    <t xml:space="preserve">Nivel de avance de la medida </t>
  </si>
  <si>
    <t xml:space="preserve">Observaciones de seguimiento </t>
  </si>
  <si>
    <t>La medida reduce la vulnerabilidad de los diferentes sectores ante los impactos del cambio climático</t>
  </si>
  <si>
    <t>Potencial de la medida para mejorar y mantener los servicios ecosistémicos identificados en el territorio</t>
  </si>
  <si>
    <t>La medida contribuye a disminuir la pérdida de biodiversidad</t>
  </si>
  <si>
    <t>La medida contribuye a la restauración de la conectividad  estructural entre áreas clave para la provisión de servicios ecosistémicos del cantón</t>
  </si>
  <si>
    <t>Nivel de influencia en actividades económicas claves para el cantón (agricultura, turismo, entre otros) y su sostenibilidad en el tiempo.</t>
  </si>
  <si>
    <t>Potencial de la medida para generar empleo y fortalecer la estabilidad económica local.</t>
  </si>
  <si>
    <t xml:space="preserve">La medida tiene potencial para buscar financiamiento externo. </t>
  </si>
  <si>
    <t>Nivel de inclusión de mujeres y grupos vulnerables en la implementación de las medidas y toma de decisiones.</t>
  </si>
  <si>
    <t>La medida potencia la atención de las necesidades de poblaciones vulnerabilizadas</t>
  </si>
  <si>
    <t>La medida potencia el involucramiento y aceptación de otras partes interesadas además del gobierno</t>
  </si>
  <si>
    <t>Promedio</t>
  </si>
  <si>
    <t>Infraestructura verde y resiliente</t>
  </si>
  <si>
    <t>Fomentar la planificación y construcción de infraestructura verde que integre soluciones basadas en la naturaleza para mitigar los riesgos climáticos, como inundaciones y erosión, promoviendo simultáneamente la conectividad ecológica y la resiliencia territorial.</t>
  </si>
  <si>
    <t>Porcentaje de proyectos de infraestructura verde implementados</t>
  </si>
  <si>
    <t>Mejora, adecuación y/o ampliación de los servicios de salud locales</t>
  </si>
  <si>
    <t>Porcentaje de infraestructura de salud locales que han implementado medidas para reducir su vulnerabilidad climática y garantizar el acceso equitativo a servicios de salud para mujeres, personas en situación de discapacidad y otros grupos en situación de vulnerabilidad.
. 
Porcentaje de las infraestructuras de salud locales que han sido diseñadas o adaptadas para resistir y funcionar durante eventos climáticos extremos</t>
  </si>
  <si>
    <t>Diseñar e implementar un sello verde de certificación para el sector de la construcción con el objetivo de fomentar prácticas sostenibles y responsables con el medio ambiente con un enfoque de equidad de género, promoviendo la participación de mujeres. 
Este sello garantizará el cumplimiento de criterios ambientales, eficiencia energética, uso responsable de materiales, reducción de la huella de carbono y gestión sostenible de residuos. Además, promoverá la adopción de estándares de construcción sostenible alineados con normativas nacionales e internacionales, incentivando la transición hacia edificaciones resilientes y ecoeficientes.</t>
  </si>
  <si>
    <t xml:space="preserve">Municipalidad de Pococí, Ministerio de Salud, CCSS, INDER.  </t>
  </si>
  <si>
    <t xml:space="preserve">3 años </t>
  </si>
  <si>
    <t>Media</t>
  </si>
  <si>
    <t>Aumento porcentual en la conectividad entre fragmentos de ecosistemas clave en comparación con la línea base inicial (índice de conectividad ecológica)</t>
  </si>
  <si>
    <t>Desarrollo de un programa integral para la atención, construcción, remodelación y capacitación en infraestructura pública resiliente e inclusiva al cambio climático</t>
  </si>
  <si>
    <t xml:space="preserve">Porcentaje de infraestructura pública renovada o construida con criterios de resiliencia climática, asegurando la inclusión de mujeres y grupos en situación de vulnerabilidad en la toma de decisiones y en los beneficios derivados de estas infraestructuras.
Número de mujeres, hombres, juventudes, personas mayores y personas con discapacidad que participan en la toma de decisiones sobre infraestructura pública resiliente y en los beneficios derivados de estas infraestructuras. 
Porcentaje de proyectos certificados con el sello verde que incluyen medidas de equidad de género en su diseño e implementación.
Número de personas funcionarias capacitadas en planificación y diseño de infraestructura pública resiliente al cambio climático. </t>
  </si>
  <si>
    <t>Implementación de un incentivo fiscal que contemple la exoneración parcial de impuestos para aquellos proyectos de construcción que obtengan un sello verde, promoviendo así el desarrollo de edificaciones sostenibles y ambientalmente responsables.
Capacitación especializada para las personas funcionarias encargadas de la inspección y supervisión de construcciones, con el fin de fortalecer sus conocimientos en criterios de sostenibilidad, normativas ambientales y estándares de certificación verde, garantizando una adecuada evaluación y cumplimiento de los requisitos establecidos.</t>
  </si>
  <si>
    <t>Municipalidad de Pococí, CNE, MOPT, MAG, INDER, CFIA</t>
  </si>
  <si>
    <t>3-4 años</t>
  </si>
  <si>
    <t>Alta</t>
  </si>
  <si>
    <t>Porcentaje de cobertura de saneamiento en el cantón de Pococí por tipo de tratamiento (tanque séptico, planta de tratamiento, etc.)</t>
  </si>
  <si>
    <t>Fortalecimiento de la gestión de las aguas residuales en el cantón</t>
  </si>
  <si>
    <t>Número de infraestructuras de tratamiento de aguas residuales construidas, rehabilitadas o mejoradas con criterios de inclusión y acceso equitativo a saneamiento para mujeres y comunidades vulnerables.
Porcentaje de aguas residuales tratadas adecuadamente en el cantón.</t>
  </si>
  <si>
    <t>Desarrollo e implementación de programas de capacitación dirigidos a profesionales que se desempeñan en el ámbito de la gestión y tratamiento de aguas residuales. Estos programas tendrán como objetivo fortalecer las capacidades técnicas y operativas del personal, garantizando el cumplimiento de normativas ambientales y la adopción de mejores prácticas en el sector.
Los ejes temáticos de la capacitación incluirán:
Normativas y regulaciones ambientales aplicables.
Tecnologías innovadoras para el tratamiento y reutilización de aguas residuales.
Estrategias para la optimización de recursos y reducción de impactos ambientales.
Monitoreo y evaluación de la calidad del agua tratada.</t>
  </si>
  <si>
    <t>Municipalidad de Pococí, Ministerio de Salud, AyA, INA, INDER, sector privado</t>
  </si>
  <si>
    <t xml:space="preserve">2 a 3 años </t>
  </si>
  <si>
    <t xml:space="preserve">Desarrollo de regulaciones locales para el manejo del agua pluvial en nuevas construcciones. </t>
  </si>
  <si>
    <t>Porcentaje de nuevas construcciones que cumplen con las regulaciones locales para el manejo del agua pluvial
Número de inspecciones realizadas para verificar el cumplimiento de las regulaciones de manejo de agua pluvial en nuevas construcciones.</t>
  </si>
  <si>
    <t>Incorporación de normativas locales para el adecuado manejo del agua pluvial en nuevas construcciones, con el objetivo de minimizar el impacto ambiental, optimizar el uso de recursos hídricos y reducir el riesgo de inundaciones en áreas urbanas.
Incorporación del enfoque de cambio climático en la planificación y ejecución de todos los proyectos desarrollados por el Estado, asegurando que contemplen medidas de mitigación y adaptación para fortalecer la resiliencia de las infraestructuras y comunidades.</t>
  </si>
  <si>
    <t>Municipalidad de Pococí, AyA, Ministerio de Salud</t>
  </si>
  <si>
    <t>2 años</t>
  </si>
  <si>
    <t>Agricultura y ganadería sostenibles</t>
  </si>
  <si>
    <t>Promover la transición hacia sistemas agrícolas y ganaderos sostenibles y resilientes al clima que mejoren la seguridad alimentaria, reduzcan las emisiones de gases de efecto invernadero y conserven los servicios ecosistémicos clave, mediante prácticas regenerativas, diversificación productiva y fortalecimiento de capacidades locales con un enfoque de equidad de género.</t>
  </si>
  <si>
    <t>Área de producción que implementa buenas prácticas agrícolas por tipo de cultivo</t>
  </si>
  <si>
    <t xml:space="preserve">Implementación de sistemas de monitoreo e información (alerta temprana) de la variabilidad climática local, de origen público o privado, para la reducción de la vulnerabilidad en la cadena agropecuaria con un enfoque de equidad de género. </t>
  </si>
  <si>
    <t xml:space="preserve">Sistema de alerta temprana creado y en funcionamiento con un enfoque de equidad de género, promoviendo la participación de mujeres en su planificación y ejecución. 
Número de personas productoras beneficiadas por el sistema de alerta temprana, segregado por distrito,  género y edad. </t>
  </si>
  <si>
    <t xml:space="preserve">Implementación de sistemas de monitoreo y alerta temprana para la variabilidad climática local, tanto de origen público como privado. Estos sistemas contribuirán a la reducción de la vulnerabilidad en la cadena agropecuaria, permitiendo a las personas productoras tomar decisiones informadas y mitigar los impactos del cambio climático en sus actividades.
Vinculación con planes institucionales a través de la coordinación con entidades competentes, asegurando la alineación de estrategias y acciones en el sector agropecuario. Adicionalmente, se propone el desarrollo de una plataforma digital, como un chat especializado, que facilite la comunicación y el acceso oportuno a información climática relevante para las personas productoras. </t>
  </si>
  <si>
    <t>MAG; medios de comunicación</t>
  </si>
  <si>
    <t>2-3 años</t>
  </si>
  <si>
    <t>Porcentaje de personas beneficiadas por la implementación de las acciones, segregado por distrito, género y edad
Monto anual de la reducción en los costos de producción debido a la adopción de prácticas agrícolas sostenibles.</t>
  </si>
  <si>
    <t>Fomento de la agrobiodiversidad sostenible e inclusiva.</t>
  </si>
  <si>
    <t>Número de fincas que implementan prácticas de agrobiodiversidad. 
Porcentaje de mujeres propietarias, administradoras y gestoras de fincas que implementan prácticas de agrobiodiversidad. 
Número de mujeres capacitadas en técnicas de producción agroecológica</t>
  </si>
  <si>
    <t>Promoción de prácticas agrícolas que favorezcan la conservación y uso sostenible de la diversidad biológica en los sistemas productivos,asegurando el acceso equitativo de mujeres a la tierra, recursos productivos y conocimientos técnicos para fortalecer la resiliencia de los ecosistemas y garantizar la disponibilidad de alimentos diversos y nutritivos. 
Programa de soberanía alimentaria- Desarrollo de estrategias integrales que fortalezcan la producción local de alimentos, garantizando el acceso equitativo a una alimentación saludable y sostenible, y promoviendo el derecho de las comunidades a definir sus propios sistemas agroalimentarios en armonía con el ambiente.</t>
  </si>
  <si>
    <t>INDER; CCCI</t>
  </si>
  <si>
    <t>Producción anual por tipo de cultivo mediante prácticas que fomentan la agro diversidad</t>
  </si>
  <si>
    <t>Implementación de acciones para disminuir la vulnerabilidad de la pesca ante el cambio climático</t>
  </si>
  <si>
    <t>Número  de personas productoras beneficiadas por las acciones implementadas, desagregado por género 
Número de iniciativas y/o emprendimientos azules con enfoque de género. 
Número de iniciativas implementadas para el abordaje de los impactos del cambio climático en el sector pesca en  el cantón. 
Análisis del impacto diferenciado del cambio climático en mujeres pescadoras y sus medios de vida.</t>
  </si>
  <si>
    <t>Implementación de acciones adaptativas para disminuir la vulnerabilidad del sector pesquero frente a los impactos del cambio climático. Estas medidas pueden incluir prácticas sostenibles, diversificación de actividades productivas y fortalecimiento de capacidades locales para la resiliencia.
Diagnóstico cantonal y zonificación para identificar áreas prioritarias de intervención, considerando variables socioeconómicas y ambientales que afectan a las comunidades pesqueras.
Mapeo del sector pesquero mediante la recopilación de información sobre personas dedicadas a la pesca, tipos de pesca practicados y su distribución territorial. Este diagnóstico permitirá diseñar estrategias de adaptación más efectivas y ajustadas a las necesidades locales.</t>
  </si>
  <si>
    <t>Municipalidad de Pococí, MAG, INA, INDER, INCOPESCA, SINAC, Sector privado</t>
  </si>
  <si>
    <t>1-2 años</t>
  </si>
  <si>
    <t>Porcentaje de participación sobre el total de personas productoras locales agropecuarios y de pesca que participan de las acciones implementadas</t>
  </si>
  <si>
    <t>Promoción de alternativas de riego que minimicen el uso de agua potable en aplicaciones distintas al consumo humano.</t>
  </si>
  <si>
    <t>Número de fincas que implementan alternativas de riego anualmente.
Metros cúbicos de agua abastecidos mediante alternativas de riego anualmente.
Porcentaje de mujeres productoras con acceso a tecnologías de riego eficiente.
Número de mujeres capacitadas en la gestión y uso eficiente del agua en la producción agropecuaria.</t>
  </si>
  <si>
    <t>Promoción de alternativas de riego eficientes, asegurando que las mujeres productoras tengan acceso a tecnologías hídricas y capacitación para su implementación, fomentando el uso de fuentes hídricas no potables para aplicaciones distintas al consumo humano. 
Impulso a la cosecha de agua, promoviendo la implementación de sistemas de recolección y almacenamiento de agua de lluvia para su aprovechamiento sostenible.
Participación del sector privado, incentivando la colaboración con empresas que puedan proveer tecnologías y equipos necesarios para mejorar la eficiencia en la captación y uso del agua.
Financiamiento para estudios e investigaciones, orientados a evaluar la viabilidad de estas estrategias, su impacto en la gestión hídrica y la promoción de prácticas innovadoras para la conservación del recurso.</t>
  </si>
  <si>
    <t>Comités Sectoriales Regionales Agropecuarios (CSRA) 
Comités Sectoriales Locales (COSEL)
Empresa Privada
INDER</t>
  </si>
  <si>
    <t>Turismo sostenible</t>
  </si>
  <si>
    <t>Impulsar un modelo de turismo sostenible que valore y proteja los recursos naturales del cantón, generando beneficios económicos inclusivos y posicionando a Pococí como un destino resiliente frente al cambio climático, mediante la integración de buenas prácticas ambientales y socioculturales</t>
  </si>
  <si>
    <t xml:space="preserve">
Porcentaje de organizaciones del sector turismo que implementan medidas del programa de fortalecimiento de capacidades</t>
  </si>
  <si>
    <t>Desarrollo de un programa de fortalecimiento de capacidades en adaptación para el sector turismo</t>
  </si>
  <si>
    <t xml:space="preserve">Número de personas beneficiadas por el programa segregado por distrito, género y edad. 
Porcentaje de mujeres beneficiadas por el programa de fortalecimiento de capacidades en adaptación climática.
Número de emprendimientos turísticos liderados por mujeres que acceden a financiamiento o asistencia técnica.
Facilitar espacios de educación financiera para mujeres y jóvenes. </t>
  </si>
  <si>
    <t>La articulación interinstitucional en el marco de la guía contempla aspectos de infraestructura, incluyendo edificaciones destinadas al turismo, senderos y otras zonas dentro de áreas protegidas.
Asimismo, es fundamental que el Instituto Costarricense de Turismo (ICT) esté debidamente preparado para brindar una capacitación integral a las empresarias del sector turístico. En este contexto, la huella ecológica podría ser considerada como un criterio relevante. Además, resulta prioritario fortalecer el compromiso del ICT en la formación de empresarias y guías, incorporando en su capacitación aspectos relacionados con el cambio climático con módulos específicos sobre liderazgo de mujeres en el sector turístico, oportunidades de financiamiento y empoderamiento económico.</t>
  </si>
  <si>
    <t>ICT</t>
  </si>
  <si>
    <t>3 años</t>
  </si>
  <si>
    <t>Metros cuadrados de construcción de infraestructura turista que implementan prácticas de construcción sostenible y resiliente</t>
  </si>
  <si>
    <t>Creación de guías y lineamientos para el fomento de la construcción sostenible, resiliente e inclusiva en infraestructura turística</t>
  </si>
  <si>
    <t xml:space="preserve">Guía creada y divulgada. 
Porcentaje de mujeres capacitadas en construcción sostenible en el sector turístico.
Número de construcciones turísticas que incorporan prácticas de construcción sostenible y resiliente. </t>
  </si>
  <si>
    <t>Desarrollo de guías y lineamientos para promover prácticas de construcción sostenible y resiliente en la infraestructura turística, asegurando que los proyectos integren criterios de eficiencia energética, uso responsable de materiales y adaptación al cambio climático.
Promover programas de capacitación en oficios verdes para mujeres en el sector construcción, especialmente en eficiencia energética y uso responsable de materiales.
Enfoque interinstitucional para la infraestructura sostenible, garantizando la articulación entre entidades gubernamentales, el sector privado y otros actores clave para la implementación de normativas, incentivos y estrategias que impulsen el desarrollo de edificaciones sostenibles en el sector turístico.</t>
  </si>
  <si>
    <t>Colegio de Ingenieros y Arquitectos</t>
  </si>
  <si>
    <t>Visitación anual en las actividades turísticas responsables y sostenibles promocionadas</t>
  </si>
  <si>
    <t xml:space="preserve">Promoción de actividades turísticas responsables y sostenibles </t>
  </si>
  <si>
    <t>Plan de divulgación creado e implementado. 
Alcance  en número de personas impactas de las actividades de promoción realizadas
Porcentaje de emprendimientos turísticos sostenibles liderados por mujeres que son promocionados.</t>
  </si>
  <si>
    <t>Fomento de actividades turísticas responsables y sostenibles co enfoque de género, impulsando prácticas que minimicen los impactos ambientales, promuevan el bienestar de las comunidades locales y contribuyan a la conservación del entorno natural.
Gestión interinstitucional para el turismo sostenible, reconociendo que la promoción de un turismo responsable requiere la articulación de diversas instituciones y sectores.
Aplicación efectiva de planes de manejo en áreas silvestres, asegurando que las actividades turísticas dentro de estos espacios se realicen bajo criterios de sostenibilidad, conservación de la biodiversidad y respeto por los ecosistemas.</t>
  </si>
  <si>
    <t>SINAC</t>
  </si>
  <si>
    <t>Conservación y restauración de ecosistemas</t>
  </si>
  <si>
    <t xml:space="preserve">Preservar y restaurar los ecosistemas críticos del cantón, como humedales, yolillales y bosques, para fortalecer su capacidad de proporcionar servicios ecosistémicos esenciales, mejorar la resiliencia climática y proteger la biodiversidad local asegurando la participación equitativa de mujeres y comunidades locales. </t>
  </si>
  <si>
    <t xml:space="preserve">
Porcentaje total de población dentro del territorio con acceso continuo y seguro al agua potable </t>
  </si>
  <si>
    <t>Fomento del Desarrollo de Planes de Seguridad del Agua</t>
  </si>
  <si>
    <t>Línea base del recurso hidirco del cantón con análisis de las brechas de género en el acceso al agua potable. 
Plan de Seguridad del Agua creado e implementado    
Número de personas con acceso continuo y seguro al agua potable, segregado por distrito, género y edad</t>
  </si>
  <si>
    <t>Establecer la línea base del recurso hídrico, incluyendo el número de incidentes relacionados con el cambio climático que afectan la seguridad del agua. Esta información es clave para comprender las amenazas actuales y futuras al recurso.
Integrar en la evaluación los índices de fragilidad ambiental del plan regulador, asegurando que se consideren los factores de vulnerabilidad ecológica y climática en las zonas de recarga hídrica.
 Mapeo de recursos económicos para respaldar la implementación de las medidas de seguridad hídrica, junto con la integración de educación ambiental para sensibilizar a la población sobre la importancia de la gestión sostenible del agua.</t>
  </si>
  <si>
    <t>MEP
Municipalidad
Fuerza Pública
Universidades
SINAC
Dirección de Aguas del MINAE</t>
  </si>
  <si>
    <t>1 a 5 años</t>
  </si>
  <si>
    <t>Porcentaje de hectáreas de ecosistemas terrestres y costeros bajo esquemas de conservación y/o restauración, dentro y fuera de las áreas silvestres protegidas en el territorio</t>
  </si>
  <si>
    <t>Desarrollo de un programa de recuperación y conservación de ecosistemas terrestres y costeros</t>
  </si>
  <si>
    <t>Programa de conservación y recuperación de ecosistemas creado e implementado. 
Número de mujeres involucradas en programas de restauración de ecosistemas y conservación de biodiversidad.
Cantidad de acciones implementadas para la conservación y recuperación de ecosistemas</t>
  </si>
  <si>
    <t>Identificación de áreas prioritarias para la restauración y conservación de ecosistemas terrestres y costeros, considerando su importancia ecológica y nivel de degradación.
 Reforestación con especies nativas, rehabilitación de suelos degradados y estabilización de dunas costeras para prevenir erosión.
 Implementación de medidas para la conservación de humedales, manglares y bosques costeros, fundamentales para la biodiversidad y la mitigación del cambio climático.
 Desarrollo de indicadores de impacto ambiental para medir el éxito de las intervenciones y realizar ajustes según sea necesario.
Fomento de la participación de comunidades locales que incluya mujeres lideresas y organizaciones de mujeres rurales, promoviendo la educación ambiental y el turismo sostenible como estrategia de conservación.</t>
  </si>
  <si>
    <t>Porcentaje de hectáreas en zonas naturalmente inundables y áreas de recarga bajo esquemas de conservación y/o restauración</t>
  </si>
  <si>
    <t>Desarrollo de un programa para la recuperación de las zonas naturalmente inundables y áreas de recarga</t>
  </si>
  <si>
    <t>Programa de recuperación de las zonas naturalmente inundables y áreas de recarga creado e implementado. 
Cantidad de acciones implementadas para la recuperación de las zonas naturalmente inundables y áreas de recarga. 
Participación de mujeres en la toma de decisiones sobre conservación de humedales y zonas de recarga.</t>
  </si>
  <si>
    <t>Institucionalidad y gobernanza</t>
  </si>
  <si>
    <t xml:space="preserve">
Porcentaje de capacidades institucionales  (iniciativas, capacitaciones o protocolos) que incorporan la atención de los impactos de las amenazas climáticas en el territorio</t>
  </si>
  <si>
    <t>Actualización del Plan de Emergencias Cantonal, con énfasis en emergencias climáticas asociadas a eventos hídricos o secos extremos.</t>
  </si>
  <si>
    <t>Actualización del plan cantonal de emergencias considerando las amenazas climáticas identificadas en el plan de adaptación que incluyan vulnerabilidades diferenciadas por género. 
Cantidad de comités locales de emergencia capacitados en el marco del Plan de Emergencias Cantonal. 
Porcentaje de mujeres en los comités de emergencia capacitados en gestión del riesgo climático.
Número de protocolos de acción que incluyen enfoques de equidad de género en la respuesta a emergencias climáticas.
Existencia y actualización quinquenal de las bases de datos locales sobre amenaza, riesgo, vulnerabilidad, impactos, pérdidas y daños.</t>
  </si>
  <si>
    <t>Revisión y diagnóstico del plan actual
- Identificación de brechas en la respuesta ante emergencias climáticas incluir  análisis diferenciado por género en la vulnerabilidad. 
- Evaluación de la vulnerabilidad del cantón frente a eventos hídricos y sequías, considerando datos históricos y proyecciones climáticas.
- Inclusión de un enfoque de riesgo climático en la planificación territorial y el ordenamiento del uso del suelo.
- Incorporación de estrategias de gestión del riesgo climático
Implementación de medidas de adaptación basadas en la naturaleza para reducir la vulnerabilidad ante inundaciones y sequías.
- Desarrollo de protocolos de acción específicos para cada tipo de emergencia climática con enfoque de género. 
- Fortalecimiento de capacidades en gestión del riesgo para los comités locales de emergencias.
Socialización y capacitación
- Sensibilización y capacitación de instituciones locales y sociedad civil sobre la importancia de la gestión del riesgo climático que integre perspectiva de género 
-Inclusión de sectores clave (salud, infraestructura, educación, ambiente) en la planificación de la respuesta ante emergencias y con enfoque de género. 
- Desarrollo de simulacros y ejercicios de preparación en comunidades vulnerables.
Coordinación interinstitucional
- Definición de mecanismos de financiamiento para la implementación de medidas preventivas y de respuesta.
- Establecimiento de canales de comunicación efectivos para alertas tempranas y difusión de información en situaciones de emergencia.</t>
  </si>
  <si>
    <t>CME</t>
  </si>
  <si>
    <t>1 año</t>
  </si>
  <si>
    <t xml:space="preserve">
Porcentaje de emprendimientos que incorporan medidas de sostenibilidad dentro de sus modelos de negocio</t>
  </si>
  <si>
    <t>Desarrollo de un programa para el emprendimiento sostenible en el cantón</t>
  </si>
  <si>
    <t xml:space="preserve">Programa para el emprendimiento sostenible creado e implementado 
Porcentaje de emprendimientos sostenibles liderados por mujeres que acceden a financiamiento.
Número de personas participantes en el programa de emprendimiento local sostenible. 
Número de mujeres que participan en capacitaciones sobre educación financiera. </t>
  </si>
  <si>
    <t>Identificación de fuentes de financiamiento disponibles para proyectos sostenibles, incluyendo fondos públicos, líneas de crédito, cooperativas y programas de inversión de impacto - identificar oportunidades dirigidas a mujeres. 
Creación de una plataforma de información accesible para que personas emprendedoras puedan conocer y acceder a estos recursos.
Desarrollo de talleres y capacitaciones en economía circular, ecoinnovación, eficiencia energética y modelos de negocio sostenibles.
Asesoramiento técnico en certificaciones ambientales y estrategias de mercado para productos y servicios sostenibles. Incluir incentivos para emprendimientos sostenibles liderados por mujeres y facilitar acceso a redes de apoyo financiero y técnico.
Desarrollo de incentivos locales para impulsar iniciativas con impacto positivo en la comunidad y el ambiente.
Coordinación con municipalidad, entidades financieras, cámaras empresariales y universidades para fortalecer el ecosistema de emprendimiento sostenible.</t>
  </si>
  <si>
    <t>Mecanismos financieros: Inder, IMAS, Banco; inventario: CCCI- Universidades- INA</t>
  </si>
  <si>
    <t>Porcentaje  anual de recursos financieros destinados a desarrollar las medidas basadas en ecosistemas</t>
  </si>
  <si>
    <t>Desarrollo de un plan de ordenamiento territorial que considere el enfoque de adaptación al cambio climático.</t>
  </si>
  <si>
    <t>Plan de ordenamiento territorial creado e implementado. 
Cantidad de medidas de ordenamiento territorial que integran la perspectiva de género en el uso del suelo y mitigación de riesgos climáticos.
El Plan de Ordenamiento Territorial incorpora las medidas basadas en ecosistemas identificadas</t>
  </si>
  <si>
    <t>Identificación de zonas de alto riesgo por inundaciones, sequías y deslizamientos.
Evaluación de la disponibilidad de recursos hídricos y su relación con el crecimiento urbano y agrícola.
Zonificación de áreas de conservación, producción agropecuaria y expansión urbana, considerando escenarios climáticos futuros.
Regulación del uso del suelo para evitar asentamientos en zonas de alto riesgo climático.
Fomento de infraestructura verde y soluciones basadas en la naturaleza para mitigar impactos climáticos.
Protección y restauración de áreas de recarga hídrica y ecosistemas estratégicos.
Elaboración de un proyecto de ley que restrinja el crecimiento descontrolado del área sembrada en zonas ambientalmente sensibles.
Integración de incentivos para prácticas agrícolas sostenibles y de bajo impacto ambiental.
Fortalecimiento de capacidades técnicas en gobiernos locales para la gestión de riesgos climáticos en el ordenamiento territorial.</t>
  </si>
  <si>
    <t>Municiplaidad de Pococí 
Universidades 
AYA 
MAG</t>
  </si>
  <si>
    <t>Porcentaje de caso de  enfermedades asociadas a los efectos/ impactos del cambio climático</t>
  </si>
  <si>
    <t>Monitoreo, control, intervención o seguimiento epidemiológico de enfermedades asociadas a los efectos/impactos del  cambio climático.</t>
  </si>
  <si>
    <t>Total de casos o reportes de enfermedades vinculadas al cambio climático (dengue, enfermedades respiratorias, golpes de calor, deshitración,etc)
Porcentaje de mujeres afectadas por enfermedades asociadas a olas de calor y contaminación del aire.
Número de protocolos de salud climática que incluyen medidas diferenciadas para mujeres y grupos vulnerables.
Total de  acciones implementadas (fumigaciones, vacunación, entrega de mosquiteros, etc.) para reducir el riesgo de enfermedades asociadas al cambio climático</t>
  </si>
  <si>
    <t>Implementación de un sistema de vigilancia epidemiológica para identificar y registrar casos de enfermedades agravadas por el cambio climático (dengue, zika, chikungunya, enfermedades respiratorias, golpes de calor, entre otras) con data desagregada por género. 
Coordinación con el Ministerio de Salud y entidades locales para la recolección y análisis de datos en tiempo real.
Desarrollo de alertas tempranas para brotes epidémicos asociados a temperaturas extremas y variabilidad climática.
Formación de personal de salud, autoridades locales y comunidades en la identificación de síntomas y tratamiento del estrés térmico.
Promoción de normativas para garantizar entornos laborales seguros frente a temperaturas extremas, con medidas de protección para personas trabajadoras en sectores vulnerables (agricultura, construcción, etc.) con enfoque de género. Implementar medidas de protección laboral específicas para mujeres trabajadoras en sectores más vulnerables a temperaturas extremas.
Difusión de protocolos de actuación para la prevención de golpes de calor, deshidratación y enfermedades relacionadas con la exposición a altas temperaturas.
Implementación de campañas de concienciación sobre la relación entre cambio climático y salud.</t>
  </si>
  <si>
    <t>CCSS-Ministerio de Salud-MTSS</t>
  </si>
  <si>
    <t xml:space="preserve">Participación intersectorial </t>
  </si>
  <si>
    <t>Porcentaje de participantes que implementan prácticas aprendidas en sus comunidades dentro de los 6 meses posteriores al programa (meta: 70%)</t>
  </si>
  <si>
    <t>Diseño y desarrollo de un programa de formación con énfasis en adaptación y estrategias comunitarias para la gestión del riesgo asociado al cambio climático para la sociedad civil.</t>
  </si>
  <si>
    <t>Número de personas capacitadas desglosado por género, edad y sector social (meta: mínimo 50 personas por ciclo de formación). 
Número de mujeres líderes comunitarias formadas en gestión del riesgo y resiliencia climática.</t>
  </si>
  <si>
    <t>Enfoque en la adaptación basada en ecosistemas (AbE) y estrategias comunitarias de resiliencia con enfoque de género. 
Módulos sobre gestión del riesgo de desastres, sistemas de alerta temprana y planificación comunitaria - módulos específicos sobre el impacto diferenciado del cambio climático en mujeres y grupos vulnerables.
Capacitación en medidas de reducción de vulnerabilidad ante eventos climáticos extremos.
Formación en protocolos de respuesta ante emergencias climáticas.
Uso eficiente del agua y gestión de recursos hídricos en comunidades vulnerables.
Coordinación con instituciones nacionales y municipales para la implementación de planes de acción local con enfoque sensible al género. 
Evaluaciones participativas para mejorar la efectividad del programa a lo largo del tiempo. 
Revisión periódica para adaptar los contenidos según los escenarios climáticos y las necesidades locales.</t>
  </si>
  <si>
    <t>CME, academia, bomberos</t>
  </si>
  <si>
    <t>Porcentaje de acuerdos alcanzados en las mesas de diálogo que se implementan dentro del plan de adaptación (meta: 80%).</t>
  </si>
  <si>
    <t>Establecimiento de mesas de diálogo y concertación intersectorial dentro de la agenda de CCCI</t>
  </si>
  <si>
    <t>Número de mesas de diálogo realizadas anualmente (meta: al menos 4 reuniones/año).
Número de acuerdos generados con enfoque de equidad de género en la adaptación climática.</t>
  </si>
  <si>
    <t>Identificación de prioridades ambientales y socioeconómicas para la restauración y protección de ecosistemas.
Definición de compromisos y responsabilidades de cada actor en la implementación de estrategias de conservación.
Realización de cuatro sesiones anuales enfocadas en la integración de estrategias para la protección y restauración de ecosistemas locales- Incluir la equidad de género como un eje transversal en la agenda de trabajo de estas mesas.
Coordinación de la agenda de cada sesión por parte del CCCI, asegurando la inclusión de temas relevantes para la gestión ambiental.
Seguimiento y evaluación de acuerdos tomados en cada sesión, con informes de avances y resultados.
Promoción de estrategias de restauración ecológica que integren a las comunidades locales.
Evaluación de la efectividad de las estrategias implementadas a partir de los acuerdos generados en las sesiones.
Publicación de informes anuales con recomendaciones y logros alcanzados.</t>
  </si>
  <si>
    <t>CCCI</t>
  </si>
  <si>
    <t>Porcentaje de la población objetivo que recibe información sobre el plan de adaptación a través de los canales establecidos (meta: 90%).</t>
  </si>
  <si>
    <t xml:space="preserve">Diseño e implementación de un sistema de comunicación inclusivo y accesible. </t>
  </si>
  <si>
    <t>Porcentaje de personas usuarias que consideran accesible y comprensible la información difundida (meta: 85%, medido a través de encuestas)
Número de materiales informativos con enfoque de género y accesibles a poblaciones diversas (lenguaje claro, braille, videos interpretados).</t>
  </si>
  <si>
    <t>Creación de contenidos en lenguaje claro, con traducción a lenguas indígenas y formatos accesibles para personas con discapacidad (braille, audiodescripción, videos con interpretación en lengua de señas).- Asegurar que la comunicación climática utilice lenguaje inclusivo y ejemplos que representen la diversidad de género.
Difusión de información climática y de gestión del riesgo en medios comunitarios, carteles informativos y plataformas digitales.
Desarrollo de mecanismos de alerta con señales visuales, sonoras y digitales para garantizar que todas las personas reciban la información de manera oportuna.
Capacitación a comunidades sobre el uso de los sistemas de alerta y protocolos de respuesta en caso de emergencias climáticas.
Organización de foros, talleres y reuniones locales para la cocreación de estrategias de comunicación climática.
Fomento del liderazgo comunitario en la gestión de información climática y prevención de riesgos.
Promoción de la participación de grupos históricamente excluidos en la toma de decisiones sobre estrategias de comunicación.
Uso de redes sociales para la divulgación de alertas, recomendaciones y contenido educativo sobre adaptación al cambio climático.</t>
  </si>
  <si>
    <t>Municipalidad de Pococí, CNE, CME, MINAE, SINAC, UCR, UNED, CUNLimón</t>
  </si>
  <si>
    <t>Porcentaje de alianzas que se mantienen activas y contribuyen con recursos, conocimiento o implementación de medidas de adaptación basada en ecosistemas (meta: 75% al tercer año).</t>
  </si>
  <si>
    <t xml:space="preserve">Creación de alianzas estratégicas y convenios de colaboración intersectorial incluyendo al sector privado. </t>
  </si>
  <si>
    <t xml:space="preserve">Número de alianzas estratégicas y convenios formalizados con actores intersectoriales (meta: al menos 5 nuevos acuerdos por año).
Porcentaje de proyectos financiados con enfoque de equidad de género en el acceso a recursos. </t>
  </si>
  <si>
    <t>Creación de espacios de concertación entre actores clave para definir estrategias conjuntas.
Establecimiento de mesas de trabajo intersectoriales para la gestión de proyectos climáticos.
Desarrollo de medidas en colaboración público-privada para la protección ambiental y el desarrollo sostenible.
Desarrollo de iniciativas de reforestación, conservación de humedales y restauración de ecosistemas degradados con participación del sector privado y sociedad civil.
Generación de programas de financiamiento compartido para proyectos ambientales de alto impacto.
Incorporación de universidades y centros de innovación en la generación de conocimiento científico aplicado a la adaptación climática.
Fomento de la investigación en energías renovables, gestión de recursos naturales y tecnologías sostenibles.
Desarrollo de programas de responsabilidad social corporativa alineados con los objetivos de sostenibilidad.
Implementación de campañas de educación ambiental en colaboración con empresas y organizaciones comunitarias.
Incluir alianzas con organizaciones de mujeres y redes de género para fortalecer el enfoque inclusivo en la adaptación climática.</t>
  </si>
  <si>
    <t>Municipalidad de Pococí, CNE, CME, MINAE, SINAC, UCR, UNED, CUNLimón, MIHVA, INVU, MAG, INDER, SINAC, Sector Privado, Sociedad Civil</t>
  </si>
  <si>
    <t xml:space="preserve">Contribuciones Nacionalmente Determinadas </t>
  </si>
  <si>
    <t>Eje del</t>
  </si>
  <si>
    <t>Lineamiento de la NDC</t>
  </si>
  <si>
    <t>Meta de la NDC</t>
  </si>
  <si>
    <t>Plan de</t>
  </si>
  <si>
    <t>Adaptación Pococí</t>
  </si>
  <si>
    <t>1. Infraestructura verde, resiliente e inclusiva</t>
  </si>
  <si>
    <t>Lineamiento 6 de la Comunicación sobre adaptación: Al 2030, se han incorporado criterios de adaptación en los instrumentos de planificación territorial, incluyendo los planes regionales de desarrollo, los planes de desarrollo rural territorial, planes reguladores cantonales y costeros, planes estratégicos y de desarrollo humano cantonal, planes maestros, planes generales de manejo de áreas silvestres protegidas y corredores biológicos interurbanos, entre otros, con apego a las normas establecidas y las competencias institucionales.</t>
  </si>
  <si>
    <t>Meta 6.4 Al 2030, 100% de los cantones del país han integrado criterios de adaptación en alguno de sus instrumentos de planificación (plan regulador, plan regulador costero, plan estratégico municipal, plan de desarrollo humano cantonal, plan operativo anual, entre otros).</t>
  </si>
  <si>
    <t>Lineamiento 8 de la Comunicación sobre adaptación: Al 2030, se ha fomentado la seguridad y sostenibilidad hídrica ante el cambio climático, así como el adecuado e integrado manejo de cuencas hidrográficas, por medio de la protección y el monitoreo de fuentes, considerando tanto aguas superficiales como subterráneas.</t>
  </si>
  <si>
    <t>Meta 8.4: Al 2030, se ha desarrollado el 50% de cobertura de alcantarillado sanitario y tratamiento de aguas residuales en las áreas de alta densidad poblacional, incorporando criterios de resiliencia al cambio climático</t>
  </si>
  <si>
    <t>Lineamiento 9 de la Comunicación sobre adaptación: Al 2030, se han incorporado criterios de adaptación al cambio climático en normas y lineamientos para la inversión pública, de manera que se asegure su robustez ante impactos climáticos.</t>
  </si>
  <si>
    <t>Meta 9.1: Al 2030, el país cuenta con y aplica lineamientos de orden general, para la evaluación del riesgo a la variabilidad y cambio climático (considerando escenarios presentes y proyecciones) para las decisiones técnicas y administrativas aplicables en todas las etapas del ciclo de vida de proyectos de infraestructura, de manera que la protección de la infraestructura y la continuidad de los servicios, contribuyan a la resiliencia de las poblaciones y comunidades.</t>
  </si>
  <si>
    <t>Lineamiento 10 de la Comunicación sobre adaptación: Al 2030, se ha garantizado la continuidad de los servicios públicos vitales (salud, educación, agua y saneamiento, energía, transporte) ante los efectos adversos del cambio climático, mediante la aplicación de normas y lineamientos con criterios de adaptación.</t>
  </si>
  <si>
    <t>Meta 10,3: Al 2030, el país cuenta con y aplica una política de continuidad de servicios que demande la evaluación del riesgo climático en la operación y el mantenimiento de la infraestructura y los servicios públicos vitales, aplicable a cada una de las instituciones y empresas prestatarias de estos servicios.</t>
  </si>
  <si>
    <t>2. Agricultura y ganadería sostenibles</t>
  </si>
  <si>
    <t>Lineamiento 1 de la Comunicación sobre adaptación: Al 2030, se han habilitado plataformas que faciliten acceso a información y servicios climáticos a todo tipo de público utilizando lenguaje y ejemplos relevantes y apropiados para las diferentes realidades y cosmovisiones del país.</t>
  </si>
  <si>
    <t>Meta 1,4: Al 2030, el país cuenta con un sistema integrado de alerta temprana de inundaciones para las cuencas que presentan mayor vulnerabilidad e incremento de la precipitación e incidencia de eventos extremos, tomando en cuenta los escenarios climáticos.</t>
  </si>
  <si>
    <t>Meta 1.5. Al 2030, el país cuenta con un sistema de alerta temprana de sequías para monitorear riesgos de sequías a nivel nacional y regional.</t>
  </si>
  <si>
    <t>Lineamienton13 de la Comunicación sobre adaptación: Al 2030, se han incorporado prácticas adaptativas en sistemas de producción agropecuaria, mediante lineamientos técnicos de resiliencia, certificación y capacitación de manera apropiada a las realidades y cosmovisiones de las distintas comunidades.</t>
  </si>
  <si>
    <t>Meta 13.2. Al 2026, se han aplicado buenas prácticas agrícolas para evitar la disminución de polinizadores por el uso inadecuado de insecticidas o prácticas culturales.</t>
  </si>
  <si>
    <t>Meta 13.3: Al 2030, se incrementan en 69,500 hectáreas la aplicación de sistemas silvopastoriles y agroforestales completos.</t>
  </si>
  <si>
    <t>Lineamiento 9 de la Comunicación sobre mitigación Océano y recurso hídrico</t>
  </si>
  <si>
    <t>Contribución 9.6: Costa Rica se asegurará que las áreas de humedales costeros estén manejadas y monitoreadas de manera efectiva, y continuará desarrollando mecanismos para continuar el aprovechamiento comunitario sostenible de áreas de manglares clave para el sustento y sostenimiento local.</t>
  </si>
  <si>
    <t>Contribución 9.12:  Costa Rica se compromete a promover actividades de pesca sostenible, incluidos esquemas de maricultura, de valor agregado de la pesca artesanal y tradicional y de ordenamiento espacial marino para impulsar el desarrollo de una economía azul.</t>
  </si>
  <si>
    <t>3.Turismo sostenible</t>
  </si>
  <si>
    <t>4. Conservación y restauración de ecosistemas</t>
  </si>
  <si>
    <t>Lineamiento 7 de la Comunicación sobre adaptación: Al 2030, se ha fomentado la adaptación basada en ecosistemas dentro y fuera del patrimonio natural del Estado, por medio de la conservación de biodiversidad en corredores biológicos, reservas privadas, territorios indígenas, fincas agropecuarias, y de la gestión integral de patrimonio natural y cultural, entre otros.</t>
  </si>
  <si>
    <t>Meta 7.8: Al 2030, se mantiene una reducción del área total de pastos a una tasa anual del 1% y del aumento del área de pastos con buen manejo, a una tasa de 1 a 2% anual sobre la tendencia en la línea base.</t>
  </si>
  <si>
    <t>Meta 7.10: Al 2030, se habrán intervenido 1,000,000 hectáreas de cobertura boscosa- paisajes para evitar degradación de la tierra y favorecer la biodiversidad.</t>
  </si>
  <si>
    <t>No hay vinculación con las metas específica del lineamiento, pero el tema del lineamiento</t>
  </si>
  <si>
    <t>5. Institucionalidad y gobernanza</t>
  </si>
  <si>
    <t>Lineamiento 6 de la comunicación sobre adaptación: Al 2030, se han incorporado criterios de adaptación en los instrumentos de planificación territorial, incluyendo los planes regionales de desarrollo, los planes de desarrollo rural territorial, planes reguladores cantonales y costeros, planes estratégicos y de desarrollo humano cantonal, planes maestros, planes generales de manejo de áreas silvestres protegidas y corredores biológicos interurbanos, entre otros, con apego a las normas establecidas y las competencias institucionales.</t>
  </si>
  <si>
    <t>Lineamiento 11 de la Comunicación sobre adaptación: Al 2030, se ha fortalecido el conocimiento, monitoreo y respuesta de los servicios de vigilancia sanitaria en salud pública.</t>
  </si>
  <si>
    <t>Meta 11.3: Al 2030, se estarán implementando estrategias de prevención y promoción para el abordaje de las enfermedades transmisibles por vectores sensibles al cambio climático.</t>
  </si>
  <si>
    <t>6. Participación intersectorial</t>
  </si>
  <si>
    <t>Lineamiento 4 de la Comunicación sobre adaptación: Al 2030, se ha impulsado la gestión y participación comunitaria en la adaptación para reducir la vulnerabilidad de las comunidades al cambio climático de manera apropiada a las realidades y cosmovisiones de las distintas comunidades.</t>
  </si>
  <si>
    <t>Meta 4.1:  Al 2030, los Comités Comunales de Emergencias, Comités de Vigilancia de Recursos Naturales, Consejos Territoriales Locales, Asociaciones de Desarrollo y/o ASADAS, han incorporado acciones de adaptación al cambio climático en sus planes y operaciones, de acuerdo con las necesidades, recursos y capacidades locales</t>
  </si>
  <si>
    <t>Compromiso 10 de la Comunicación sobre mitigación Acción para el empoderamiento climático</t>
  </si>
  <si>
    <t>Contribución 10,9 :partir del 2021, el país desarrollará espacios de</t>
  </si>
  <si>
    <t>diálogo y participación, tanto virtuales como presenciales para grupos particularmente vulnerabilizados ante el cambio climático, incluyendo a la comunidad Afrodescendiente, grupos organizados de mujeres, juventudes, comunidad transexual, Pueblos Indígenas, personas con discapacidad y personas adultas mayores de manera apropiada y accesible a las realidades, cosmovisiones y tradiciones de las distintas comunidades y poblaciones.</t>
  </si>
  <si>
    <t>Convenio de la Diversidad Biológica</t>
  </si>
  <si>
    <t>Eje del Plan de Adaptación</t>
  </si>
  <si>
    <t xml:space="preserve">Objetivos </t>
  </si>
  <si>
    <t>1. Infraestructura verde,  resiliente e inclusiva</t>
  </si>
  <si>
    <t>Objetivo Estratégico B: Reducir las presiones directas sobre la diversidad biológica y promover la utilización sostenible.</t>
  </si>
  <si>
    <t>Objetivo Estratégico D: Aumentar los beneficios de la diversidad biológica y los servicios de los ecosistemas para todos.</t>
  </si>
  <si>
    <t>Objetivo Estratégico A: Abordar las causas subyacentes de la pérdida de la diversidad biológica mediante la incorporación de la diversidad biológica en todos los ámbitos gubernamentales y de la sociedad.</t>
  </si>
  <si>
    <t>Objetivo Estratégico C: Mejorar la situación de la diversidad biológica salvaguardando los ecosistemas, las especies y la diversidad genética.</t>
  </si>
  <si>
    <t>CBD Objetivo Estratégico E: Mejorar la aplicación a través de la planificación participativa, la gestión del conocimiento y el desarrollo de capacidades.</t>
  </si>
  <si>
    <t>Objetivo Estratégico E: Mejorar la aplicación a través de la planificación participativa, la gestión del conocimiento y el desarrollo de capacidades.</t>
  </si>
  <si>
    <t>Objetivo Estratégico A: Abordar las causas subyacentes de la pérdida de la diversidad biológica mediante la incorporación de la diversidad biológica en  todos los ámbitos gubernamentales y de la sociedad.</t>
  </si>
  <si>
    <t xml:space="preserve">Dimensión </t>
  </si>
  <si>
    <t xml:space="preserve">Variables </t>
  </si>
  <si>
    <t>Criterios</t>
  </si>
  <si>
    <t xml:space="preserve">Nivel </t>
  </si>
  <si>
    <t>Medios de Vida
Económico</t>
  </si>
  <si>
    <t>Mejora directa y significativa en los medios de vida locales.</t>
  </si>
  <si>
    <t>Impacto indirecto o moderado en los medios de vida.</t>
  </si>
  <si>
    <t>Poca o ninguna relación con los medios de vida.</t>
  </si>
  <si>
    <t>Crea empleo directo y sostenible para la comunidad.</t>
  </si>
  <si>
    <t>Genera empleo temporal o indirecto.</t>
  </si>
  <si>
    <t>Poca o ninguna generación de empleo.</t>
  </si>
  <si>
    <t>Alta probabilidad de recibir financiamiento externo.</t>
  </si>
  <si>
    <t>Probabilidad moderada de atraer financiamiento.</t>
  </si>
  <si>
    <t>Baja probabilidad de financiamiento externo</t>
  </si>
  <si>
    <t>Las mujeres y grupos vulnerables tienen un rol activo en la planificación, planificación y toma de decisiones de las medidas AbE</t>
  </si>
  <si>
    <t>La acción involucra  a las mujeres y grupos vulnerables pero su participación es limitada</t>
  </si>
  <si>
    <t>No existen espacios de participación para mujeres o grupos vulnerables en la implementación de medidas AbE</t>
  </si>
  <si>
    <t>Las medidas incluyen respuestas diferenciadas y cubren a poblaciones vulnerables del cantón.  (mujeres, afrodescendientes, indígenas, personas adultas mayores)</t>
  </si>
  <si>
    <t>La medida incluye parcialmente de forma diferenciada a  las poblaciones vulnerables del cantón.  (mujeres, afrodescendientes, indígenas, personas adultas mayores)</t>
  </si>
  <si>
    <t>La medida no contemplada de forma diferenciada a las poblaciones vulnerables del cantón.  (mujeres, afrodescendientes, indígenas, personas adultas mayores)</t>
  </si>
  <si>
    <t>Alta probabilidad involucramiento y aceptación de otras partes interesadas</t>
  </si>
  <si>
    <t>Probabilidad moderada de involucramiento y aceptación de otras partes interesadas</t>
  </si>
  <si>
    <t>Baja probabilidad de involucramiento y participación de otras partes interesadas</t>
  </si>
  <si>
    <t xml:space="preserve">La medida impacta en la reducción de las vulnerabilidades más significativas  de los sectores más afectados por los riesgos recurrentes. </t>
  </si>
  <si>
    <t>La medida contribuye parcialmente a la reducción de las vulnerabilidades más significativas pero no aborda todas las áreas críticas del territorio.</t>
  </si>
  <si>
    <t>La medida tiene un impacto limitado o mínimo en la reducción de las vulnerabilidades más significativas, sin atender completamente los sectores más afectados por los riesgos recurrentes.</t>
  </si>
  <si>
    <t>Mejora los servicios ecosistémicos del territorio</t>
  </si>
  <si>
    <t>Mantiene los servicios ecosistémicos del territorio</t>
  </si>
  <si>
    <t>No contempla los servicios ecosistémicos del territorio</t>
  </si>
  <si>
    <t>Atiende directamente aspectos relacionados a pérdida de biodiversidad (explotación directa, cambio de uso del suelo, contaminación, especies exóticas invasoras)</t>
  </si>
  <si>
    <t>Atiende indirectamente aspectos relacionados a pérdida de biodiversidad (explotación directa, cambio de uso del suelo, contaminación, especies exóticas invasoras)</t>
  </si>
  <si>
    <t>No contempla aspectos relacionados a pérdida de biodiversidad (explotación directa, cambio de uso del suelo, contaminación, especies exóticas invasoras)</t>
  </si>
  <si>
    <t>Potencia la conectividad estructural entre áreas de alto valor del cantón</t>
  </si>
  <si>
    <t>Potencia medianamente la conectividad estructural entre áreas de alto valor del cantón</t>
  </si>
  <si>
    <t>No contempla la conectividad estructural entre áreas de alto valor del cantón</t>
  </si>
  <si>
    <t>Evaluación Capacidad Institucional del Cantón</t>
  </si>
  <si>
    <t>#</t>
  </si>
  <si>
    <t>Medida</t>
  </si>
  <si>
    <t>Capacidad humana </t>
  </si>
  <si>
    <t>Capacidad económica </t>
  </si>
  <si>
    <t>Capacidad programática </t>
  </si>
  <si>
    <t>Evaluación del Eje</t>
  </si>
  <si>
    <t>v</t>
  </si>
  <si>
    <t>a</t>
  </si>
  <si>
    <t>r</t>
  </si>
  <si>
    <t>1 </t>
  </si>
  <si>
    <t>Mejora, adecuación y/o ampliación de los servicios de salud locales </t>
  </si>
  <si>
    <t>2 </t>
  </si>
  <si>
    <t>Desarrollo de un programa integral para la atención, construcción, remodelación y capacitación en infraestructura pública resiliente al cambio climático </t>
  </si>
  <si>
    <t>3 </t>
  </si>
  <si>
    <t>Fortalecimiento de la gestión de las aguas residuales en el cantón </t>
  </si>
  <si>
    <t>4 </t>
  </si>
  <si>
    <t>Desarrollo de regulaciones locales para el manejo del agua pluvial en nuevas construcciones.  </t>
  </si>
  <si>
    <t xml:space="preserve">Agricultura y ganadería sostenibles </t>
  </si>
  <si>
    <t>5 </t>
  </si>
  <si>
    <t>Implementación de sistemas de monitoreo e información (alerta temprana) de la variabilidad climática local, de origen público o privado, para la reducción de la vulnerabilidad en la cadena agropecuaria </t>
  </si>
  <si>
    <t>6 </t>
  </si>
  <si>
    <t>Fomento de la agrobiodiversidad sostenible  </t>
  </si>
  <si>
    <t>7 </t>
  </si>
  <si>
    <t>Implementación de acciones para disminuir la vulnerabilidad de la pesca ante el cambio climático </t>
  </si>
  <si>
    <t>8 </t>
  </si>
  <si>
    <t>Promoción de alternativas de riego que minimicen el uso de agua potable en aplicaciones distintas al consumo humano. </t>
  </si>
  <si>
    <t xml:space="preserve">Turismo sostenible </t>
  </si>
  <si>
    <t>9 </t>
  </si>
  <si>
    <t>Desarrollo de un programa de fortalecimiento de capacidades en adaptación para el sector turismo </t>
  </si>
  <si>
    <t>10 </t>
  </si>
  <si>
    <t>Creación de guías y lineamientos para el fomento de la construcción sostenible y resiliente en infraestructura turística </t>
  </si>
  <si>
    <t>11 </t>
  </si>
  <si>
    <t>Promoción de actividades turísticas responsables y sostenibles  </t>
  </si>
  <si>
    <t xml:space="preserve">Conservación y restauración de ecosistemas </t>
  </si>
  <si>
    <t>12 </t>
  </si>
  <si>
    <t>Fomento del Desarrollo de Planes de Seguridad del Agua </t>
  </si>
  <si>
    <t>13 </t>
  </si>
  <si>
    <t>Desarrollo de un programa de recuperación y conservación de ecosistemas terrestres y costeros </t>
  </si>
  <si>
    <t>14 </t>
  </si>
  <si>
    <t>Desarrollo de un programa para la recuperación de las zonas naturalmente inundables y áreas de recarga </t>
  </si>
  <si>
    <t>15 </t>
  </si>
  <si>
    <t>Incorporar en el Plan de Emergencia análisis de información sobre amenaza, riesgo, vulnerabilidad, impactos, pérdidas y daños por eventos hidrometeorológicos y aumento de temperatura. </t>
  </si>
  <si>
    <t>16 </t>
  </si>
  <si>
    <t>Desarrollo de un programa para el emprendimiento sostenible en el cantón </t>
  </si>
  <si>
    <t>17 </t>
  </si>
  <si>
    <t>Desarrollo de un plan de ordenamiento territorial que considere el enfoque de adaptación al cambio climático. </t>
  </si>
  <si>
    <t>18 </t>
  </si>
  <si>
    <t>Monitoreo, control, intervención o seguimiento epidemiológico de enfermedades asociadas a los efectos/impactos del cambio climático. </t>
  </si>
  <si>
    <t>Participación intersectorial</t>
  </si>
  <si>
    <t>Diseño y desarrollo de un programa de formación con énfasis en adaptación y estrategias comunitarias para la gestión del riesgo asociado al cambio climático para la sociedad civil. </t>
  </si>
  <si>
    <t>Establecimiento de mesas de diálogo y concertación intersectorial dentro de la agenda de CCCI </t>
  </si>
  <si>
    <t>Diseño e implementación de un sistema de comunicación inclusivo y accesible.  </t>
  </si>
  <si>
    <t>Creación de alianzas estratégicas y convenios de colaboración intersectorial incluyendo al sector privado.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</si>
</sst>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Aptos Narrow"/>
      <family val="2"/>
      <scheme val="minor"/>
    </font>
    <font>
      <sz val="11"/>
      <name val="Aptos Narrow"/>
      <family val="2"/>
      <scheme val="minor"/>
    </font>
    <font>
      <sz val="11"/>
      <name val="Aptos Narrow"/>
      <scheme val="minor"/>
    </font>
    <font>
      <sz val="8"/>
      <name val="Rubik"/>
    </font>
    <font>
      <sz val="11"/>
      <name val="Rubik"/>
    </font>
    <font>
      <sz val="10"/>
      <name val="Rubik"/>
    </font>
    <font>
      <b/>
      <sz val="11"/>
      <color theme="0"/>
      <name val="Rubik"/>
    </font>
    <font>
      <sz val="11"/>
      <color theme="1"/>
      <name val="Rubik"/>
    </font>
    <font>
      <sz val="10"/>
      <color theme="1"/>
      <name val="Rubik"/>
    </font>
    <font>
      <sz val="10"/>
      <color rgb="FF000000"/>
      <name val="Rubik"/>
    </font>
    <font>
      <b/>
      <sz val="10"/>
      <color theme="0"/>
      <name val="Rubik"/>
    </font>
    <font>
      <sz val="12"/>
      <name val="Rubik"/>
    </font>
    <font>
      <b/>
      <sz val="12"/>
      <color theme="0"/>
      <name val="Rubik"/>
    </font>
    <font>
      <sz val="12"/>
      <name val="Aptos Narrow"/>
      <family val="2"/>
      <scheme val="minor"/>
    </font>
    <font>
      <b/>
      <sz val="35"/>
      <color theme="0"/>
      <name val="Aptos Narrow"/>
    </font>
    <font>
      <u/>
      <sz val="11"/>
      <color theme="10"/>
      <name val="Aptos Narrow"/>
      <scheme val="minor"/>
    </font>
    <font>
      <b/>
      <u/>
      <sz val="11"/>
      <color theme="0"/>
      <name val="Aptos Narrow"/>
      <family val="2"/>
      <scheme val="minor"/>
    </font>
    <font>
      <sz val="11"/>
      <color theme="1"/>
      <name val="Aptos Narrow"/>
      <scheme val="minor"/>
    </font>
    <font>
      <sz val="10"/>
      <color theme="0"/>
      <name val="Rubik"/>
    </font>
    <font>
      <sz val="11"/>
      <color theme="0"/>
      <name val="Rubik"/>
    </font>
    <font>
      <b/>
      <i/>
      <sz val="11"/>
      <color theme="0"/>
      <name val="Rubik"/>
    </font>
    <font>
      <b/>
      <sz val="16"/>
      <color theme="0"/>
      <name val="Rubik"/>
    </font>
    <font>
      <b/>
      <sz val="35"/>
      <color rgb="FFFFFFFF"/>
      <name val="Rubik"/>
    </font>
    <font>
      <b/>
      <sz val="26"/>
      <color rgb="FFFFFFFF"/>
      <name val="Rubik"/>
    </font>
    <font>
      <b/>
      <sz val="24"/>
      <color theme="0"/>
      <name val="Rubik"/>
    </font>
    <font>
      <i/>
      <sz val="11"/>
      <color theme="0"/>
      <name val="Rubik"/>
    </font>
    <font>
      <b/>
      <sz val="11"/>
      <color rgb="FFFFFFFF"/>
      <name val="Rubik"/>
    </font>
    <font>
      <sz val="16"/>
      <color theme="0"/>
      <name val="Rubik"/>
    </font>
    <font>
      <b/>
      <sz val="14"/>
      <color theme="0"/>
      <name val="Rubik"/>
    </font>
    <font>
      <sz val="12"/>
      <color theme="0"/>
      <name val="Rubik"/>
    </font>
    <font>
      <b/>
      <sz val="9"/>
      <color rgb="FFF2F2F2"/>
      <name val="Rubik SemiBold"/>
    </font>
    <font>
      <b/>
      <sz val="9"/>
      <color rgb="FF000000"/>
      <name val="Rubik Medium"/>
    </font>
    <font>
      <sz val="9"/>
      <name val="Rubik Medium"/>
    </font>
    <font>
      <sz val="9"/>
      <color rgb="FF000000"/>
      <name val="Rubik Medium"/>
    </font>
    <font>
      <b/>
      <sz val="9"/>
      <color rgb="FFF2F2F2"/>
      <name val="Rubik Medium"/>
    </font>
    <font>
      <b/>
      <sz val="9"/>
      <color theme="0"/>
      <name val="Rubik Medium"/>
    </font>
    <font>
      <b/>
      <sz val="10"/>
      <color rgb="FFF2F2F2"/>
      <name val="Rubik SemiBold"/>
    </font>
    <font>
      <b/>
      <sz val="16"/>
      <color theme="0"/>
      <name val="Aptos Narrow"/>
      <family val="2"/>
      <scheme val="minor"/>
    </font>
    <font>
      <u/>
      <sz val="24"/>
      <color theme="0"/>
      <name val="Aptos Narrow"/>
      <family val="2"/>
      <scheme val="minor"/>
    </font>
    <font>
      <b/>
      <sz val="12"/>
      <name val="Rubik"/>
    </font>
    <font>
      <sz val="10"/>
      <color theme="1"/>
      <name val="Aptos"/>
    </font>
    <font>
      <b/>
      <sz val="11"/>
      <name val="Rubik"/>
    </font>
    <font>
      <b/>
      <sz val="9"/>
      <name val="Rubik Medium"/>
    </font>
    <font>
      <sz val="16"/>
      <name val="Rubik"/>
    </font>
    <font>
      <b/>
      <sz val="14"/>
      <name val="Rubik"/>
    </font>
  </fonts>
  <fills count="28">
    <fill>
      <patternFill patternType="none"/>
    </fill>
    <fill>
      <patternFill patternType="gray125"/>
    </fill>
    <fill>
      <patternFill patternType="solid">
        <fgColor theme="1" tint="0.34998626667073579"/>
        <bgColor indexed="64"/>
      </patternFill>
    </fill>
    <fill>
      <patternFill patternType="solid">
        <fgColor rgb="FFFF0000"/>
        <bgColor indexed="64"/>
      </patternFill>
    </fill>
    <fill>
      <patternFill patternType="solid">
        <fgColor theme="0"/>
        <bgColor indexed="64"/>
      </patternFill>
    </fill>
    <fill>
      <patternFill patternType="solid">
        <fgColor rgb="FF91D8EF"/>
        <bgColor indexed="64"/>
      </patternFill>
    </fill>
    <fill>
      <patternFill patternType="solid">
        <fgColor rgb="FFECB537"/>
        <bgColor indexed="64"/>
      </patternFill>
    </fill>
    <fill>
      <patternFill patternType="solid">
        <fgColor rgb="FF096E67"/>
        <bgColor indexed="64"/>
      </patternFill>
    </fill>
    <fill>
      <patternFill patternType="solid">
        <fgColor rgb="FF5C8B30"/>
        <bgColor indexed="64"/>
      </patternFill>
    </fill>
    <fill>
      <patternFill patternType="solid">
        <fgColor rgb="FF5A4838"/>
        <bgColor indexed="64"/>
      </patternFill>
    </fill>
    <fill>
      <patternFill patternType="solid">
        <fgColor rgb="FFC2D11D"/>
        <bgColor indexed="64"/>
      </patternFill>
    </fill>
    <fill>
      <patternFill patternType="solid">
        <fgColor rgb="FFFFFF00"/>
        <bgColor indexed="64"/>
      </patternFill>
    </fill>
    <fill>
      <patternFill patternType="solid">
        <fgColor rgb="FF00B050"/>
        <bgColor indexed="64"/>
      </patternFill>
    </fill>
    <fill>
      <patternFill patternType="solid">
        <fgColor theme="0"/>
        <bgColor theme="0"/>
      </patternFill>
    </fill>
    <fill>
      <patternFill patternType="solid">
        <fgColor theme="9" tint="-0.249977111117893"/>
        <bgColor rgb="FF002060"/>
      </patternFill>
    </fill>
    <fill>
      <patternFill patternType="solid">
        <fgColor theme="9" tint="-0.249977111117893"/>
        <bgColor indexed="64"/>
      </patternFill>
    </fill>
    <fill>
      <patternFill patternType="solid">
        <fgColor theme="8"/>
        <bgColor rgb="FFC3AA17"/>
      </patternFill>
    </fill>
    <fill>
      <patternFill patternType="solid">
        <fgColor theme="8"/>
        <bgColor theme="0"/>
      </patternFill>
    </fill>
    <fill>
      <patternFill patternType="solid">
        <fgColor theme="9" tint="-0.249977111117893"/>
        <bgColor rgb="FF153D64"/>
      </patternFill>
    </fill>
    <fill>
      <patternFill patternType="solid">
        <fgColor theme="8" tint="0.59999389629810485"/>
        <bgColor indexed="64"/>
      </patternFill>
    </fill>
    <fill>
      <patternFill patternType="solid">
        <fgColor theme="4" tint="9.9978637043366805E-2"/>
        <bgColor indexed="64"/>
      </patternFill>
    </fill>
    <fill>
      <patternFill patternType="solid">
        <fgColor theme="0" tint="-0.499984740745262"/>
        <bgColor indexed="64"/>
      </patternFill>
    </fill>
    <fill>
      <patternFill patternType="solid">
        <fgColor theme="0" tint="-0.499984740745262"/>
        <bgColor rgb="FFC3AA17"/>
      </patternFill>
    </fill>
    <fill>
      <patternFill patternType="solid">
        <fgColor theme="2" tint="-0.499984740745262"/>
        <bgColor indexed="64"/>
      </patternFill>
    </fill>
    <fill>
      <patternFill patternType="solid">
        <fgColor theme="2" tint="-0.249977111117893"/>
        <bgColor indexed="64"/>
      </patternFill>
    </fill>
    <fill>
      <patternFill patternType="solid">
        <fgColor rgb="FFFFC000"/>
        <bgColor indexed="64"/>
      </patternFill>
    </fill>
    <fill>
      <patternFill patternType="solid">
        <fgColor rgb="FFC6EFCE"/>
        <bgColor indexed="64"/>
      </patternFill>
    </fill>
    <fill>
      <patternFill patternType="solid">
        <fgColor rgb="FF79797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rgb="FFA2A2A2"/>
      </left>
      <right style="medium">
        <color rgb="FFA2A2A2"/>
      </right>
      <top style="medium">
        <color rgb="FFA2A2A2"/>
      </top>
      <bottom style="thick">
        <color rgb="FF747474"/>
      </bottom>
      <diagonal/>
    </border>
    <border>
      <left style="medium">
        <color rgb="FFA2A2A2"/>
      </left>
      <right style="medium">
        <color rgb="FFA2A2A2"/>
      </right>
      <top style="medium">
        <color rgb="FFA2A2A2"/>
      </top>
      <bottom/>
      <diagonal/>
    </border>
    <border>
      <left style="medium">
        <color rgb="FFA2A2A2"/>
      </left>
      <right style="medium">
        <color rgb="FFA2A2A2"/>
      </right>
      <top/>
      <bottom/>
      <diagonal/>
    </border>
    <border>
      <left style="medium">
        <color rgb="FFA2A2A2"/>
      </left>
      <right style="medium">
        <color rgb="FFA2A2A2"/>
      </right>
      <top/>
      <bottom style="thick">
        <color rgb="FF747474"/>
      </bottom>
      <diagonal/>
    </border>
    <border>
      <left/>
      <right style="medium">
        <color rgb="FFA2A2A2"/>
      </right>
      <top style="medium">
        <color rgb="FFA2A2A2"/>
      </top>
      <bottom style="thick">
        <color rgb="FF747474"/>
      </bottom>
      <diagonal/>
    </border>
    <border>
      <left/>
      <right style="medium">
        <color rgb="FFA2A2A2"/>
      </right>
      <top/>
      <bottom/>
      <diagonal/>
    </border>
    <border>
      <left style="medium">
        <color rgb="FFA2A2A2"/>
      </left>
      <right style="medium">
        <color rgb="FFA2A2A2"/>
      </right>
      <top/>
      <bottom style="medium">
        <color rgb="FFA2A2A2"/>
      </bottom>
      <diagonal/>
    </border>
    <border>
      <left/>
      <right style="medium">
        <color rgb="FFA2A2A2"/>
      </right>
      <top/>
      <bottom style="medium">
        <color rgb="FFA2A2A2"/>
      </bottom>
      <diagonal/>
    </border>
    <border>
      <left style="medium">
        <color rgb="FFA2A2A2"/>
      </left>
      <right style="medium">
        <color rgb="FFA2A2A2"/>
      </right>
      <top style="thick">
        <color rgb="FF747474"/>
      </top>
      <bottom/>
      <diagonal/>
    </border>
    <border>
      <left/>
      <right/>
      <top/>
      <bottom style="medium">
        <color rgb="FFA2A2A2"/>
      </bottom>
      <diagonal/>
    </border>
    <border>
      <left style="thin">
        <color rgb="FF000000"/>
      </left>
      <right/>
      <top style="thin">
        <color rgb="FF000000"/>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top/>
      <bottom/>
      <diagonal/>
    </border>
  </borders>
  <cellStyleXfs count="2">
    <xf numFmtId="0" fontId="0" fillId="0" borderId="0"/>
    <xf numFmtId="0" fontId="15" fillId="0" borderId="0" applyNumberFormat="0" applyFill="0" applyBorder="0" applyAlignment="0" applyProtection="0"/>
  </cellStyleXfs>
  <cellXfs count="193">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left" wrapText="1"/>
    </xf>
    <xf numFmtId="0" fontId="1" fillId="0" borderId="1" xfId="0" applyFont="1" applyBorder="1"/>
    <xf numFmtId="0" fontId="2" fillId="0" borderId="0" xfId="0" applyFont="1"/>
    <xf numFmtId="0" fontId="2" fillId="0" borderId="0" xfId="0" applyFont="1" applyAlignment="1">
      <alignment wrapText="1"/>
    </xf>
    <xf numFmtId="0" fontId="2" fillId="0" borderId="0" xfId="0" applyFont="1" applyAlignment="1">
      <alignment horizontal="left"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xf numFmtId="0" fontId="8" fillId="0" borderId="1" xfId="0" applyFont="1" applyBorder="1" applyAlignment="1">
      <alignment horizontal="left" vertical="center" wrapText="1"/>
    </xf>
    <xf numFmtId="0" fontId="8" fillId="3" borderId="1" xfId="0" applyFont="1" applyFill="1" applyBorder="1" applyAlignment="1">
      <alignment horizontal="center" vertical="center"/>
    </xf>
    <xf numFmtId="0" fontId="9" fillId="0" borderId="1" xfId="0" applyFont="1" applyBorder="1" applyAlignment="1">
      <alignment vertical="center" wrapText="1"/>
    </xf>
    <xf numFmtId="0" fontId="8" fillId="4" borderId="1" xfId="0" applyFont="1" applyFill="1" applyBorder="1" applyAlignment="1">
      <alignment horizontal="left" vertical="center" wrapText="1"/>
    </xf>
    <xf numFmtId="0" fontId="8" fillId="4" borderId="1" xfId="0" applyFont="1" applyFill="1" applyBorder="1" applyAlignment="1">
      <alignment vertical="center" wrapText="1"/>
    </xf>
    <xf numFmtId="0" fontId="8" fillId="0" borderId="3" xfId="0" applyFont="1" applyBorder="1" applyAlignment="1">
      <alignment horizontal="left" vertical="center" wrapText="1"/>
    </xf>
    <xf numFmtId="0" fontId="8" fillId="3" borderId="3" xfId="0" applyFont="1" applyFill="1" applyBorder="1" applyAlignment="1">
      <alignment horizontal="center" vertical="center"/>
    </xf>
    <xf numFmtId="0" fontId="10" fillId="2" borderId="1" xfId="0" applyFont="1" applyFill="1" applyBorder="1" applyAlignment="1">
      <alignment horizontal="center"/>
    </xf>
    <xf numFmtId="0" fontId="8" fillId="11" borderId="1" xfId="0" applyFont="1" applyFill="1" applyBorder="1" applyAlignment="1">
      <alignment horizontal="center" vertical="center"/>
    </xf>
    <xf numFmtId="0" fontId="8" fillId="0" borderId="1" xfId="0" applyFont="1" applyBorder="1" applyAlignment="1">
      <alignment vertical="center" wrapText="1"/>
    </xf>
    <xf numFmtId="0" fontId="4" fillId="0" borderId="0" xfId="0" applyFont="1" applyAlignment="1">
      <alignment vertical="center"/>
    </xf>
    <xf numFmtId="0" fontId="7" fillId="0" borderId="0" xfId="0" applyFont="1"/>
    <xf numFmtId="0" fontId="11" fillId="0" borderId="0" xfId="0" applyFont="1"/>
    <xf numFmtId="0" fontId="0" fillId="0" borderId="0" xfId="0" applyAlignment="1">
      <alignment horizontal="right"/>
    </xf>
    <xf numFmtId="0" fontId="11" fillId="0" borderId="1" xfId="0" applyFont="1" applyBorder="1" applyAlignment="1">
      <alignment horizontal="center" vertical="center" wrapText="1"/>
    </xf>
    <xf numFmtId="2" fontId="11" fillId="12" borderId="1" xfId="0" applyNumberFormat="1" applyFont="1" applyFill="1" applyBorder="1"/>
    <xf numFmtId="2" fontId="11" fillId="0" borderId="1" xfId="0" applyNumberFormat="1" applyFont="1" applyBorder="1"/>
    <xf numFmtId="0" fontId="13" fillId="0" borderId="0" xfId="0" applyFont="1"/>
    <xf numFmtId="0" fontId="14" fillId="13" borderId="0" xfId="0" applyFont="1" applyFill="1" applyAlignment="1">
      <alignment horizontal="center" vertical="center"/>
    </xf>
    <xf numFmtId="0" fontId="17" fillId="0" borderId="0" xfId="0" applyFont="1"/>
    <xf numFmtId="0" fontId="16" fillId="16" borderId="0" xfId="1" applyFont="1" applyFill="1" applyAlignment="1">
      <alignment horizontal="center" vertical="center"/>
    </xf>
    <xf numFmtId="0" fontId="16" fillId="16" borderId="0" xfId="1" quotePrefix="1" applyFont="1" applyFill="1" applyAlignment="1">
      <alignment horizontal="center" vertical="center"/>
    </xf>
    <xf numFmtId="0" fontId="14" fillId="17" borderId="0" xfId="0" applyFont="1" applyFill="1" applyAlignment="1">
      <alignment horizontal="center" vertical="center"/>
    </xf>
    <xf numFmtId="0" fontId="6" fillId="23" borderId="1" xfId="0" applyFont="1" applyFill="1" applyBorder="1" applyAlignment="1">
      <alignment horizontal="center" vertical="center" wrapText="1"/>
    </xf>
    <xf numFmtId="0" fontId="6" fillId="23" borderId="1" xfId="0" applyFont="1" applyFill="1" applyBorder="1" applyAlignment="1">
      <alignment wrapText="1"/>
    </xf>
    <xf numFmtId="0" fontId="6" fillId="23" borderId="1" xfId="0" applyFont="1" applyFill="1" applyBorder="1" applyAlignment="1">
      <alignment horizontal="left" vertical="center" wrapText="1"/>
    </xf>
    <xf numFmtId="0" fontId="3" fillId="25"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4" fillId="19" borderId="1" xfId="0" applyFont="1" applyFill="1" applyBorder="1" applyAlignment="1">
      <alignment horizontal="center"/>
    </xf>
    <xf numFmtId="0" fontId="3" fillId="19" borderId="1" xfId="0" applyFont="1" applyFill="1" applyBorder="1" applyAlignment="1">
      <alignment horizontal="center" vertical="center" wrapText="1"/>
    </xf>
    <xf numFmtId="0" fontId="3" fillId="26" borderId="1" xfId="0" applyFont="1" applyFill="1" applyBorder="1" applyAlignment="1">
      <alignment horizontal="center" vertical="center" wrapText="1"/>
    </xf>
    <xf numFmtId="0" fontId="26" fillId="21" borderId="1" xfId="0" applyFont="1" applyFill="1" applyBorder="1" applyAlignment="1">
      <alignment horizontal="center" vertical="center" wrapText="1"/>
    </xf>
    <xf numFmtId="0" fontId="29" fillId="20" borderId="1" xfId="0" applyFont="1" applyFill="1" applyBorder="1" applyAlignment="1">
      <alignment vertical="center" wrapText="1"/>
    </xf>
    <xf numFmtId="0" fontId="29" fillId="15" borderId="1" xfId="0" applyFont="1" applyFill="1" applyBorder="1" applyAlignment="1">
      <alignment vertical="center" wrapText="1"/>
    </xf>
    <xf numFmtId="0" fontId="30" fillId="27" borderId="10" xfId="0" applyFont="1" applyFill="1" applyBorder="1" applyAlignment="1">
      <alignment horizontal="center" vertical="center"/>
    </xf>
    <xf numFmtId="0" fontId="30" fillId="27" borderId="11" xfId="0" applyFont="1" applyFill="1" applyBorder="1" applyAlignment="1">
      <alignment horizontal="center" vertical="center"/>
    </xf>
    <xf numFmtId="0" fontId="30" fillId="27" borderId="12" xfId="0" applyFont="1" applyFill="1" applyBorder="1" applyAlignment="1">
      <alignment horizontal="center" vertical="center"/>
    </xf>
    <xf numFmtId="0" fontId="32" fillId="0" borderId="16" xfId="0" applyFont="1" applyBorder="1" applyAlignment="1">
      <alignment horizontal="left" vertical="center" wrapText="1"/>
    </xf>
    <xf numFmtId="0" fontId="33" fillId="0" borderId="16" xfId="0" applyFont="1" applyBorder="1" applyAlignment="1">
      <alignment horizontal="left" vertical="center" wrapText="1"/>
    </xf>
    <xf numFmtId="0" fontId="33" fillId="0" borderId="14" xfId="0" applyFont="1" applyBorder="1" applyAlignment="1">
      <alignment horizontal="left" vertical="center" wrapText="1"/>
    </xf>
    <xf numFmtId="0" fontId="32" fillId="0" borderId="14" xfId="0" applyFont="1" applyBorder="1" applyAlignment="1">
      <alignment horizontal="justify" vertical="center" wrapText="1"/>
    </xf>
    <xf numFmtId="0" fontId="33" fillId="0" borderId="14" xfId="0" applyFont="1" applyBorder="1" applyAlignment="1">
      <alignment horizontal="justify" vertical="center" wrapText="1"/>
    </xf>
    <xf numFmtId="0" fontId="33" fillId="0" borderId="16" xfId="0" applyFont="1" applyBorder="1" applyAlignment="1">
      <alignment horizontal="justify" vertical="center" wrapText="1"/>
    </xf>
    <xf numFmtId="0" fontId="34" fillId="7" borderId="15" xfId="0" applyFont="1" applyFill="1" applyBorder="1" applyAlignment="1">
      <alignment horizontal="center" vertical="center" textRotation="90"/>
    </xf>
    <xf numFmtId="0" fontId="32" fillId="0" borderId="16" xfId="0" applyFont="1" applyBorder="1" applyAlignment="1">
      <alignment horizontal="justify" vertical="center" wrapText="1"/>
    </xf>
    <xf numFmtId="0" fontId="32" fillId="0" borderId="10" xfId="0" applyFont="1" applyBorder="1" applyAlignment="1">
      <alignment horizontal="left" vertical="center" wrapText="1"/>
    </xf>
    <xf numFmtId="0" fontId="36" fillId="27" borderId="9" xfId="0" applyFont="1" applyFill="1" applyBorder="1" applyAlignment="1">
      <alignment horizontal="center" vertical="center"/>
    </xf>
    <xf numFmtId="0" fontId="36" fillId="27" borderId="13" xfId="0" applyFont="1" applyFill="1" applyBorder="1" applyAlignment="1">
      <alignment horizontal="center" vertical="center" wrapText="1"/>
    </xf>
    <xf numFmtId="0" fontId="16" fillId="16" borderId="0" xfId="1" quotePrefix="1" applyFont="1" applyFill="1" applyAlignment="1">
      <alignment horizontal="center" vertical="center" wrapText="1"/>
    </xf>
    <xf numFmtId="0" fontId="4" fillId="0" borderId="1" xfId="0" applyFont="1" applyBorder="1" applyAlignment="1">
      <alignment vertical="center" wrapText="1"/>
    </xf>
    <xf numFmtId="0" fontId="4" fillId="4" borderId="1" xfId="0" applyFont="1" applyFill="1" applyBorder="1" applyAlignment="1">
      <alignment vertical="center" wrapText="1"/>
    </xf>
    <xf numFmtId="0" fontId="5" fillId="0" borderId="1" xfId="0" applyFont="1" applyBorder="1" applyAlignment="1">
      <alignment vertical="center" wrapText="1"/>
    </xf>
    <xf numFmtId="9" fontId="40" fillId="0" borderId="19" xfId="0" applyNumberFormat="1" applyFont="1" applyBorder="1" applyAlignment="1">
      <alignment horizontal="center" vertical="center"/>
    </xf>
    <xf numFmtId="9" fontId="40"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11" fillId="5" borderId="1" xfId="0" applyFont="1" applyFill="1" applyBorder="1" applyAlignment="1">
      <alignment vertical="center" wrapText="1"/>
    </xf>
    <xf numFmtId="0" fontId="11" fillId="10" borderId="1" xfId="0" applyFont="1" applyFill="1" applyBorder="1" applyAlignment="1">
      <alignment vertical="center" wrapText="1"/>
    </xf>
    <xf numFmtId="0" fontId="29" fillId="9" borderId="1" xfId="0" applyFont="1" applyFill="1" applyBorder="1" applyAlignment="1">
      <alignment vertical="center" wrapText="1"/>
    </xf>
    <xf numFmtId="0" fontId="11" fillId="6" borderId="1" xfId="0" applyFont="1" applyFill="1" applyBorder="1" applyAlignment="1">
      <alignment vertical="center" wrapText="1"/>
    </xf>
    <xf numFmtId="0" fontId="41" fillId="24" borderId="1" xfId="0" applyFont="1" applyFill="1" applyBorder="1" applyAlignment="1">
      <alignment horizontal="center" vertical="center"/>
    </xf>
    <xf numFmtId="0" fontId="41" fillId="24"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vertical="center" wrapText="1"/>
    </xf>
    <xf numFmtId="2" fontId="11" fillId="0" borderId="1" xfId="0" applyNumberFormat="1" applyFont="1" applyBorder="1" applyAlignment="1">
      <alignment horizontal="center"/>
    </xf>
    <xf numFmtId="0" fontId="22" fillId="14" borderId="0" xfId="0" applyFont="1" applyFill="1" applyAlignment="1">
      <alignment horizontal="center" vertical="center" wrapText="1"/>
    </xf>
    <xf numFmtId="0" fontId="43" fillId="10" borderId="1" xfId="0" applyFont="1" applyFill="1" applyBorder="1" applyAlignment="1">
      <alignment horizontal="center" vertical="center"/>
    </xf>
    <xf numFmtId="0" fontId="44" fillId="10" borderId="1" xfId="0" applyFont="1" applyFill="1" applyBorder="1" applyAlignment="1">
      <alignment horizontal="center" vertical="center" wrapText="1"/>
    </xf>
    <xf numFmtId="0" fontId="11" fillId="10" borderId="1" xfId="0" applyFont="1" applyFill="1" applyBorder="1" applyAlignment="1">
      <alignment horizontal="left" vertical="center" wrapText="1"/>
    </xf>
    <xf numFmtId="0" fontId="24" fillId="18" borderId="1" xfId="0" applyFont="1" applyFill="1" applyBorder="1" applyAlignment="1">
      <alignment horizontal="center" vertical="center"/>
    </xf>
    <xf numFmtId="0" fontId="44" fillId="5" borderId="1" xfId="0" applyFont="1" applyFill="1" applyBorder="1" applyAlignment="1">
      <alignment horizontal="center" vertical="center" wrapText="1"/>
    </xf>
    <xf numFmtId="0" fontId="43" fillId="5" borderId="1" xfId="0" applyFont="1" applyFill="1" applyBorder="1" applyAlignment="1">
      <alignment horizontal="center" vertical="center"/>
    </xf>
    <xf numFmtId="0" fontId="11" fillId="5" borderId="1" xfId="0" applyFont="1" applyFill="1" applyBorder="1" applyAlignment="1">
      <alignment horizontal="left" vertical="center" wrapText="1"/>
    </xf>
    <xf numFmtId="0" fontId="43" fillId="6" borderId="1" xfId="0" applyFont="1" applyFill="1" applyBorder="1" applyAlignment="1">
      <alignment horizontal="center" vertical="center"/>
    </xf>
    <xf numFmtId="0" fontId="44" fillId="6" borderId="1" xfId="0" applyFont="1" applyFill="1" applyBorder="1" applyAlignment="1">
      <alignment horizontal="center" vertical="center" wrapText="1"/>
    </xf>
    <xf numFmtId="0" fontId="11" fillId="6" borderId="1" xfId="0" applyFont="1" applyFill="1" applyBorder="1" applyAlignment="1">
      <alignment horizontal="left" vertical="center" wrapText="1"/>
    </xf>
    <xf numFmtId="0" fontId="27" fillId="20" borderId="1" xfId="0" applyFont="1" applyFill="1" applyBorder="1" applyAlignment="1">
      <alignment horizontal="center" vertical="center"/>
    </xf>
    <xf numFmtId="0" fontId="28" fillId="20" borderId="1" xfId="0" applyFont="1" applyFill="1" applyBorder="1" applyAlignment="1">
      <alignment horizontal="center" vertical="center"/>
    </xf>
    <xf numFmtId="0" fontId="29" fillId="20" borderId="1" xfId="0" applyFont="1" applyFill="1" applyBorder="1" applyAlignment="1">
      <alignment horizontal="left" vertical="center" wrapText="1"/>
    </xf>
    <xf numFmtId="0" fontId="28" fillId="15" borderId="1" xfId="0" applyFont="1" applyFill="1" applyBorder="1" applyAlignment="1">
      <alignment horizontal="center" vertical="center" wrapText="1"/>
    </xf>
    <xf numFmtId="0" fontId="27" fillId="15" borderId="1" xfId="0" applyFont="1" applyFill="1" applyBorder="1" applyAlignment="1">
      <alignment horizontal="center" vertical="center"/>
    </xf>
    <xf numFmtId="0" fontId="29" fillId="15" borderId="1" xfId="0" applyFont="1" applyFill="1" applyBorder="1" applyAlignment="1">
      <alignment horizontal="left" vertical="center" wrapText="1"/>
    </xf>
    <xf numFmtId="0" fontId="6" fillId="22" borderId="1" xfId="0" applyFont="1" applyFill="1" applyBorder="1" applyAlignment="1">
      <alignment horizontal="center" vertical="center"/>
    </xf>
    <xf numFmtId="0" fontId="25" fillId="22" borderId="1" xfId="0" applyFont="1" applyFill="1" applyBorder="1" applyAlignment="1">
      <alignment horizontal="center" vertical="center"/>
    </xf>
    <xf numFmtId="0" fontId="6" fillId="23" borderId="1" xfId="0" applyFont="1" applyFill="1" applyBorder="1" applyAlignment="1">
      <alignment horizontal="center" vertical="center" wrapText="1"/>
    </xf>
    <xf numFmtId="0" fontId="19" fillId="24" borderId="1" xfId="0" applyFont="1" applyFill="1" applyBorder="1" applyAlignment="1">
      <alignment horizontal="center" vertical="center" wrapText="1"/>
    </xf>
    <xf numFmtId="0" fontId="27" fillId="9" borderId="1" xfId="0" applyFont="1" applyFill="1" applyBorder="1" applyAlignment="1">
      <alignment horizontal="center" vertical="center"/>
    </xf>
    <xf numFmtId="0" fontId="28" fillId="9" borderId="1" xfId="0" applyFont="1" applyFill="1" applyBorder="1" applyAlignment="1">
      <alignment horizontal="center" vertical="center" wrapText="1"/>
    </xf>
    <xf numFmtId="0" fontId="29" fillId="9" borderId="1" xfId="0" applyFont="1" applyFill="1" applyBorder="1" applyAlignment="1">
      <alignment horizontal="left" vertical="center" wrapText="1"/>
    </xf>
    <xf numFmtId="0" fontId="19" fillId="24" borderId="1" xfId="0" applyFont="1" applyFill="1" applyBorder="1" applyAlignment="1">
      <alignment horizontal="left" vertical="center" wrapText="1"/>
    </xf>
    <xf numFmtId="0" fontId="26" fillId="21" borderId="1" xfId="0" applyFont="1" applyFill="1" applyBorder="1" applyAlignment="1">
      <alignment horizontal="center" vertical="center" wrapText="1"/>
    </xf>
    <xf numFmtId="0" fontId="4" fillId="25" borderId="1" xfId="0" applyFont="1" applyFill="1" applyBorder="1" applyAlignment="1">
      <alignment horizontal="center"/>
    </xf>
    <xf numFmtId="0" fontId="6" fillId="23" borderId="0" xfId="0" applyFont="1" applyFill="1" applyAlignment="1">
      <alignment horizontal="center" vertical="center" wrapText="1"/>
    </xf>
    <xf numFmtId="0" fontId="6" fillId="23" borderId="4" xfId="0" applyFont="1" applyFill="1" applyBorder="1" applyAlignment="1">
      <alignment horizontal="center" vertical="center" wrapText="1"/>
    </xf>
    <xf numFmtId="0" fontId="41" fillId="10" borderId="1" xfId="0" applyFont="1" applyFill="1" applyBorder="1" applyAlignment="1">
      <alignment horizontal="center" vertical="center" wrapText="1"/>
    </xf>
    <xf numFmtId="0" fontId="38" fillId="23" borderId="23" xfId="1" applyFont="1" applyFill="1" applyBorder="1" applyAlignment="1">
      <alignment horizontal="center"/>
    </xf>
    <xf numFmtId="0" fontId="38" fillId="23" borderId="0" xfId="1" applyFont="1" applyFill="1" applyBorder="1" applyAlignment="1">
      <alignment horizontal="center"/>
    </xf>
    <xf numFmtId="0" fontId="5" fillId="0" borderId="1" xfId="0" applyFont="1" applyBorder="1" applyAlignment="1">
      <alignment horizontal="left" vertical="center" wrapText="1"/>
    </xf>
    <xf numFmtId="0" fontId="6" fillId="10" borderId="1" xfId="0" applyFont="1" applyFill="1" applyBorder="1" applyAlignment="1">
      <alignment horizontal="center" vertical="center" wrapText="1"/>
    </xf>
    <xf numFmtId="0" fontId="41" fillId="5" borderId="1" xfId="0" applyFont="1" applyFill="1" applyBorder="1" applyAlignment="1">
      <alignment horizontal="center" vertical="center" wrapText="1"/>
    </xf>
    <xf numFmtId="0" fontId="4" fillId="26" borderId="1" xfId="0" applyFont="1" applyFill="1" applyBorder="1" applyAlignment="1">
      <alignment horizontal="center"/>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41" fillId="6"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4" fillId="10" borderId="1" xfId="0" applyFont="1" applyFill="1" applyBorder="1" applyAlignment="1">
      <alignment horizontal="center"/>
    </xf>
    <xf numFmtId="0" fontId="37" fillId="24" borderId="0" xfId="0" applyFont="1" applyFill="1" applyAlignment="1">
      <alignment horizontal="center" vertical="center"/>
    </xf>
    <xf numFmtId="0" fontId="37" fillId="24" borderId="18" xfId="0" applyFont="1" applyFill="1" applyBorder="1" applyAlignment="1">
      <alignment horizontal="center" vertical="center"/>
    </xf>
    <xf numFmtId="0" fontId="42" fillId="8" borderId="10" xfId="0" applyFont="1" applyFill="1" applyBorder="1" applyAlignment="1">
      <alignment horizontal="center" vertical="center" textRotation="90" wrapText="1"/>
    </xf>
    <xf numFmtId="0" fontId="42" fillId="8" borderId="11" xfId="0" applyFont="1" applyFill="1" applyBorder="1" applyAlignment="1">
      <alignment horizontal="center" vertical="center" textRotation="90" wrapText="1"/>
    </xf>
    <xf numFmtId="0" fontId="42" fillId="8" borderId="15" xfId="0" applyFont="1" applyFill="1" applyBorder="1" applyAlignment="1">
      <alignment horizontal="center" vertical="center" textRotation="90" wrapText="1"/>
    </xf>
    <xf numFmtId="0" fontId="32" fillId="0" borderId="10" xfId="0" applyFont="1" applyBorder="1" applyAlignment="1">
      <alignment horizontal="justify" vertical="center" wrapText="1"/>
    </xf>
    <xf numFmtId="0" fontId="32" fillId="0" borderId="15" xfId="0" applyFont="1" applyBorder="1" applyAlignment="1">
      <alignment horizontal="justify" vertical="center" wrapText="1"/>
    </xf>
    <xf numFmtId="0" fontId="34" fillId="9" borderId="10" xfId="0" applyFont="1" applyFill="1" applyBorder="1" applyAlignment="1">
      <alignment horizontal="center" vertical="center" textRotation="90" wrapText="1"/>
    </xf>
    <xf numFmtId="0" fontId="34" fillId="9" borderId="15" xfId="0" applyFont="1" applyFill="1" applyBorder="1" applyAlignment="1">
      <alignment horizontal="center" vertical="center" textRotation="90" wrapText="1"/>
    </xf>
    <xf numFmtId="0" fontId="42" fillId="10" borderId="10" xfId="0" applyFont="1" applyFill="1" applyBorder="1" applyAlignment="1">
      <alignment horizontal="center" vertical="center" textRotation="90" wrapText="1"/>
    </xf>
    <xf numFmtId="0" fontId="42" fillId="10" borderId="11" xfId="0" applyFont="1" applyFill="1" applyBorder="1" applyAlignment="1">
      <alignment horizontal="center" vertical="center" textRotation="90" wrapText="1"/>
    </xf>
    <xf numFmtId="0" fontId="42" fillId="10" borderId="15" xfId="0" applyFont="1" applyFill="1" applyBorder="1" applyAlignment="1">
      <alignment horizontal="center" vertical="center" textRotation="90" wrapText="1"/>
    </xf>
    <xf numFmtId="0" fontId="32" fillId="0" borderId="11" xfId="0" applyFont="1" applyBorder="1" applyAlignment="1">
      <alignment horizontal="left" vertical="center" wrapText="1"/>
    </xf>
    <xf numFmtId="0" fontId="32" fillId="0" borderId="15" xfId="0" applyFont="1" applyBorder="1" applyAlignment="1">
      <alignment horizontal="left" vertical="center" wrapText="1"/>
    </xf>
    <xf numFmtId="0" fontId="30" fillId="27" borderId="10" xfId="0" applyFont="1" applyFill="1" applyBorder="1" applyAlignment="1">
      <alignment horizontal="center" vertical="center" wrapText="1"/>
    </xf>
    <xf numFmtId="0" fontId="30" fillId="27" borderId="11" xfId="0" applyFont="1" applyFill="1" applyBorder="1" applyAlignment="1">
      <alignment horizontal="center" vertical="center" wrapText="1"/>
    </xf>
    <xf numFmtId="0" fontId="30" fillId="27" borderId="12" xfId="0" applyFont="1" applyFill="1" applyBorder="1" applyAlignment="1">
      <alignment horizontal="center" vertical="center" wrapText="1"/>
    </xf>
    <xf numFmtId="0" fontId="42" fillId="5" borderId="17" xfId="0" applyFont="1" applyFill="1" applyBorder="1" applyAlignment="1">
      <alignment horizontal="center" vertical="center" textRotation="90"/>
    </xf>
    <xf numFmtId="0" fontId="42" fillId="5" borderId="11" xfId="0" applyFont="1" applyFill="1" applyBorder="1" applyAlignment="1">
      <alignment horizontal="center" vertical="center" textRotation="90"/>
    </xf>
    <xf numFmtId="0" fontId="42" fillId="5" borderId="15" xfId="0" applyFont="1" applyFill="1" applyBorder="1" applyAlignment="1">
      <alignment horizontal="center" vertical="center" textRotation="90"/>
    </xf>
    <xf numFmtId="0" fontId="33" fillId="0" borderId="10" xfId="0" applyFont="1" applyBorder="1" applyAlignment="1">
      <alignment horizontal="left" vertical="center" wrapText="1"/>
    </xf>
    <xf numFmtId="0" fontId="33" fillId="0" borderId="15" xfId="0" applyFont="1" applyBorder="1" applyAlignment="1">
      <alignment horizontal="left" vertical="center" wrapText="1"/>
    </xf>
    <xf numFmtId="0" fontId="42" fillId="6" borderId="10" xfId="0" applyFont="1" applyFill="1" applyBorder="1" applyAlignment="1">
      <alignment horizontal="center" vertical="center" textRotation="90"/>
    </xf>
    <xf numFmtId="0" fontId="42" fillId="6" borderId="11" xfId="0" applyFont="1" applyFill="1" applyBorder="1" applyAlignment="1">
      <alignment horizontal="center" vertical="center" textRotation="90"/>
    </xf>
    <xf numFmtId="0" fontId="42" fillId="6" borderId="15" xfId="0" applyFont="1" applyFill="1" applyBorder="1" applyAlignment="1">
      <alignment horizontal="center" vertical="center" textRotation="90"/>
    </xf>
    <xf numFmtId="0" fontId="31" fillId="10" borderId="10" xfId="0" applyFont="1" applyFill="1" applyBorder="1" applyAlignment="1">
      <alignment horizontal="center" vertical="center"/>
    </xf>
    <xf numFmtId="0" fontId="31" fillId="10" borderId="11" xfId="0" applyFont="1" applyFill="1" applyBorder="1" applyAlignment="1">
      <alignment horizontal="center" vertical="center"/>
    </xf>
    <xf numFmtId="0" fontId="31" fillId="10" borderId="15" xfId="0" applyFont="1" applyFill="1" applyBorder="1" applyAlignment="1">
      <alignment horizontal="center" vertical="center"/>
    </xf>
    <xf numFmtId="0" fontId="35" fillId="5" borderId="17" xfId="0" applyFont="1" applyFill="1" applyBorder="1" applyAlignment="1">
      <alignment horizontal="center" vertical="center" wrapText="1"/>
    </xf>
    <xf numFmtId="0" fontId="35" fillId="5" borderId="15" xfId="0" applyFont="1" applyFill="1" applyBorder="1" applyAlignment="1">
      <alignment horizontal="center" vertical="center" wrapText="1"/>
    </xf>
    <xf numFmtId="0" fontId="35" fillId="6" borderId="10" xfId="0" applyFont="1" applyFill="1" applyBorder="1" applyAlignment="1">
      <alignment horizontal="center" vertical="center" wrapText="1"/>
    </xf>
    <xf numFmtId="0" fontId="35" fillId="6" borderId="11" xfId="0" applyFont="1" applyFill="1" applyBorder="1" applyAlignment="1">
      <alignment horizontal="center" vertical="center" wrapText="1"/>
    </xf>
    <xf numFmtId="0" fontId="35" fillId="6" borderId="15" xfId="0" applyFont="1" applyFill="1" applyBorder="1" applyAlignment="1">
      <alignment horizontal="center" vertical="center" wrapText="1"/>
    </xf>
    <xf numFmtId="0" fontId="34" fillId="7" borderId="10" xfId="0" applyFont="1" applyFill="1" applyBorder="1" applyAlignment="1">
      <alignment horizontal="center" vertical="center"/>
    </xf>
    <xf numFmtId="0" fontId="34" fillId="7" borderId="11" xfId="0" applyFont="1" applyFill="1" applyBorder="1" applyAlignment="1">
      <alignment horizontal="center" vertical="center"/>
    </xf>
    <xf numFmtId="0" fontId="34" fillId="7" borderId="15" xfId="0" applyFont="1" applyFill="1" applyBorder="1" applyAlignment="1">
      <alignment horizontal="center" vertical="center"/>
    </xf>
    <xf numFmtId="0" fontId="34" fillId="8" borderId="10" xfId="0" applyFont="1" applyFill="1" applyBorder="1" applyAlignment="1">
      <alignment horizontal="center" vertical="center" wrapText="1"/>
    </xf>
    <xf numFmtId="0" fontId="34" fillId="8" borderId="11" xfId="0" applyFont="1" applyFill="1" applyBorder="1" applyAlignment="1">
      <alignment horizontal="center" vertical="center" wrapText="1"/>
    </xf>
    <xf numFmtId="0" fontId="34" fillId="8" borderId="15" xfId="0" applyFont="1" applyFill="1" applyBorder="1" applyAlignment="1">
      <alignment horizontal="center" vertical="center" wrapText="1"/>
    </xf>
    <xf numFmtId="0" fontId="34" fillId="9" borderId="10" xfId="0" applyFont="1" applyFill="1" applyBorder="1" applyAlignment="1">
      <alignment horizontal="center" vertical="center"/>
    </xf>
    <xf numFmtId="0" fontId="34" fillId="9" borderId="11" xfId="0" applyFont="1" applyFill="1" applyBorder="1" applyAlignment="1">
      <alignment horizontal="center" vertical="center"/>
    </xf>
    <xf numFmtId="0" fontId="34" fillId="9" borderId="15" xfId="0" applyFont="1" applyFill="1" applyBorder="1" applyAlignment="1">
      <alignment horizontal="center" vertical="center"/>
    </xf>
    <xf numFmtId="0" fontId="18" fillId="24" borderId="1" xfId="0" applyFont="1" applyFill="1" applyBorder="1" applyAlignment="1">
      <alignment horizontal="left" vertical="center" wrapText="1"/>
    </xf>
    <xf numFmtId="0" fontId="18" fillId="23" borderId="1" xfId="0" applyFont="1" applyFill="1" applyBorder="1" applyAlignment="1">
      <alignment horizontal="center" vertical="center"/>
    </xf>
    <xf numFmtId="0" fontId="18" fillId="23" borderId="3" xfId="0" applyFont="1" applyFill="1" applyBorder="1" applyAlignment="1">
      <alignment horizontal="center" vertical="center"/>
    </xf>
    <xf numFmtId="0" fontId="18" fillId="23" borderId="2" xfId="0" applyFont="1" applyFill="1" applyBorder="1" applyAlignment="1">
      <alignment horizontal="center" vertical="center"/>
    </xf>
    <xf numFmtId="0" fontId="18" fillId="23" borderId="1" xfId="0" applyFont="1" applyFill="1" applyBorder="1" applyAlignment="1">
      <alignment horizontal="center" vertical="center" wrapText="1"/>
    </xf>
    <xf numFmtId="0" fontId="21" fillId="24" borderId="4" xfId="0" applyFont="1" applyFill="1" applyBorder="1" applyAlignment="1">
      <alignment horizontal="center" vertical="center"/>
    </xf>
    <xf numFmtId="0" fontId="39" fillId="10" borderId="6" xfId="0" applyFont="1" applyFill="1" applyBorder="1" applyAlignment="1">
      <alignment horizontal="center" vertical="center"/>
    </xf>
    <xf numFmtId="0" fontId="39" fillId="10" borderId="7" xfId="0" applyFont="1" applyFill="1" applyBorder="1" applyAlignment="1">
      <alignment horizontal="center" vertical="center"/>
    </xf>
    <xf numFmtId="0" fontId="39" fillId="10" borderId="8" xfId="0" applyFont="1" applyFill="1" applyBorder="1" applyAlignment="1">
      <alignment horizontal="center" vertical="center"/>
    </xf>
    <xf numFmtId="0" fontId="39" fillId="5" borderId="3" xfId="0" applyFont="1" applyFill="1" applyBorder="1" applyAlignment="1">
      <alignment horizontal="center" vertical="center" wrapText="1"/>
    </xf>
    <xf numFmtId="0" fontId="39" fillId="5" borderId="2" xfId="0" applyFont="1" applyFill="1" applyBorder="1" applyAlignment="1">
      <alignment horizontal="center" vertical="center"/>
    </xf>
    <xf numFmtId="0" fontId="39" fillId="5" borderId="5" xfId="0" applyFont="1" applyFill="1" applyBorder="1" applyAlignment="1">
      <alignment horizontal="center" vertical="center"/>
    </xf>
    <xf numFmtId="0" fontId="39" fillId="6" borderId="3" xfId="0" applyFont="1" applyFill="1" applyBorder="1" applyAlignment="1">
      <alignment horizontal="center" vertical="center"/>
    </xf>
    <xf numFmtId="0" fontId="39" fillId="6" borderId="2" xfId="0" applyFont="1" applyFill="1" applyBorder="1" applyAlignment="1">
      <alignment horizontal="center" vertical="center"/>
    </xf>
    <xf numFmtId="0" fontId="39" fillId="6" borderId="5" xfId="0" applyFont="1" applyFill="1" applyBorder="1" applyAlignment="1">
      <alignment horizontal="center" vertical="center"/>
    </xf>
    <xf numFmtId="0" fontId="12" fillId="7" borderId="6"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8" xfId="0" applyFont="1" applyFill="1" applyBorder="1" applyAlignment="1">
      <alignment horizontal="center" vertical="center"/>
    </xf>
    <xf numFmtId="0" fontId="12" fillId="8" borderId="6"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2" fillId="9" borderId="6" xfId="0" applyFont="1" applyFill="1" applyBorder="1" applyAlignment="1">
      <alignment horizontal="center" vertical="center"/>
    </xf>
    <xf numFmtId="0" fontId="12" fillId="9" borderId="7" xfId="0" applyFont="1" applyFill="1" applyBorder="1" applyAlignment="1">
      <alignment horizontal="center" vertical="center"/>
    </xf>
    <xf numFmtId="0" fontId="12" fillId="9" borderId="8" xfId="0" applyFont="1" applyFill="1" applyBorder="1" applyAlignment="1">
      <alignment horizontal="center" vertical="center"/>
    </xf>
    <xf numFmtId="0" fontId="4" fillId="15" borderId="0" xfId="0" applyFont="1" applyFill="1" applyAlignment="1"/>
    <xf numFmtId="0" fontId="7" fillId="15" borderId="0" xfId="0" applyFont="1" applyFill="1" applyAlignment="1"/>
  </cellXfs>
  <cellStyles count="2">
    <cellStyle name="Hipervínculo" xfId="1" builtinId="8"/>
    <cellStyle name="Normal" xfId="0" builtinId="0"/>
  </cellStyles>
  <dxfs count="13">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ont>
        <color theme="1"/>
      </font>
      <fill>
        <patternFill>
          <bgColor rgb="FFFFFF00"/>
        </patternFill>
      </fill>
    </dxf>
    <dxf>
      <font>
        <color auto="1"/>
      </font>
      <fill>
        <patternFill>
          <bgColor rgb="FF00B05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Medium9"/>
  <colors>
    <mruColors>
      <color rgb="FFFF0066"/>
      <color rgb="FFECB537"/>
      <color rgb="FF5A4838"/>
      <color rgb="FFC6EFCE"/>
      <color rgb="FFC2D11D"/>
      <color rgb="FF91D8EF"/>
      <color rgb="FFFF9933"/>
      <color rgb="FF99FF99"/>
      <color rgb="FF5C8B30"/>
      <color rgb="FF096E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sv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svg"/><Relationship Id="rId2" Type="http://schemas.openxmlformats.org/officeDocument/2006/relationships/image" Target="../media/image4.png"/><Relationship Id="rId1" Type="http://schemas.openxmlformats.org/officeDocument/2006/relationships/image" Target="../media/image1.jpg"/><Relationship Id="rId6" Type="http://schemas.openxmlformats.org/officeDocument/2006/relationships/image" Target="../media/image8.svg"/><Relationship Id="rId11" Type="http://schemas.openxmlformats.org/officeDocument/2006/relationships/image" Target="../media/image13.png"/><Relationship Id="rId5" Type="http://schemas.openxmlformats.org/officeDocument/2006/relationships/image" Target="../media/image7.png"/><Relationship Id="rId10" Type="http://schemas.openxmlformats.org/officeDocument/2006/relationships/image" Target="../media/image12.svg"/><Relationship Id="rId4" Type="http://schemas.openxmlformats.org/officeDocument/2006/relationships/image" Target="../media/image6.svg"/><Relationship Id="rId9" Type="http://schemas.openxmlformats.org/officeDocument/2006/relationships/image" Target="../media/image11.png"/><Relationship Id="rId14" Type="http://schemas.openxmlformats.org/officeDocument/2006/relationships/image" Target="../media/image16.svg"/></Relationships>
</file>

<file path=xl/drawings/_rels/drawing3.xml.rels><?xml version="1.0" encoding="UTF-8" standalone="yes"?>
<Relationships xmlns="http://schemas.openxmlformats.org/package/2006/relationships"><Relationship Id="rId8" Type="http://schemas.openxmlformats.org/officeDocument/2006/relationships/image" Target="../media/image10.svg"/><Relationship Id="rId13" Type="http://schemas.openxmlformats.org/officeDocument/2006/relationships/image" Target="../media/image1.jpg"/><Relationship Id="rId3" Type="http://schemas.openxmlformats.org/officeDocument/2006/relationships/image" Target="../media/image13.png"/><Relationship Id="rId7" Type="http://schemas.openxmlformats.org/officeDocument/2006/relationships/image" Target="../media/image9.png"/><Relationship Id="rId12" Type="http://schemas.openxmlformats.org/officeDocument/2006/relationships/image" Target="../media/image6.svg"/><Relationship Id="rId2" Type="http://schemas.openxmlformats.org/officeDocument/2006/relationships/image" Target="../media/image16.svg"/><Relationship Id="rId1" Type="http://schemas.openxmlformats.org/officeDocument/2006/relationships/image" Target="../media/image15.png"/><Relationship Id="rId6" Type="http://schemas.openxmlformats.org/officeDocument/2006/relationships/image" Target="../media/image12.svg"/><Relationship Id="rId11" Type="http://schemas.openxmlformats.org/officeDocument/2006/relationships/image" Target="../media/image5.png"/><Relationship Id="rId5" Type="http://schemas.openxmlformats.org/officeDocument/2006/relationships/image" Target="../media/image11.png"/><Relationship Id="rId10" Type="http://schemas.openxmlformats.org/officeDocument/2006/relationships/image" Target="../media/image8.svg"/><Relationship Id="rId4" Type="http://schemas.openxmlformats.org/officeDocument/2006/relationships/image" Target="../media/image14.svg"/><Relationship Id="rId9" Type="http://schemas.openxmlformats.org/officeDocument/2006/relationships/image" Target="../media/image7.png"/><Relationship Id="rId14"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8" Type="http://schemas.openxmlformats.org/officeDocument/2006/relationships/image" Target="../media/image10.svg"/><Relationship Id="rId13" Type="http://schemas.openxmlformats.org/officeDocument/2006/relationships/image" Target="../media/image1.jpg"/><Relationship Id="rId3" Type="http://schemas.openxmlformats.org/officeDocument/2006/relationships/image" Target="../media/image13.png"/><Relationship Id="rId7" Type="http://schemas.openxmlformats.org/officeDocument/2006/relationships/image" Target="../media/image9.png"/><Relationship Id="rId12" Type="http://schemas.openxmlformats.org/officeDocument/2006/relationships/image" Target="../media/image6.svg"/><Relationship Id="rId2" Type="http://schemas.openxmlformats.org/officeDocument/2006/relationships/image" Target="../media/image16.svg"/><Relationship Id="rId1" Type="http://schemas.openxmlformats.org/officeDocument/2006/relationships/image" Target="../media/image15.png"/><Relationship Id="rId6" Type="http://schemas.openxmlformats.org/officeDocument/2006/relationships/image" Target="../media/image12.svg"/><Relationship Id="rId11" Type="http://schemas.openxmlformats.org/officeDocument/2006/relationships/image" Target="../media/image5.png"/><Relationship Id="rId5" Type="http://schemas.openxmlformats.org/officeDocument/2006/relationships/image" Target="../media/image11.png"/><Relationship Id="rId10" Type="http://schemas.openxmlformats.org/officeDocument/2006/relationships/image" Target="../media/image8.svg"/><Relationship Id="rId4" Type="http://schemas.openxmlformats.org/officeDocument/2006/relationships/image" Target="../media/image14.svg"/><Relationship Id="rId9" Type="http://schemas.openxmlformats.org/officeDocument/2006/relationships/image" Target="../media/image7.png"/><Relationship Id="rId1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7620</xdr:rowOff>
    </xdr:from>
    <xdr:to>
      <xdr:col>1</xdr:col>
      <xdr:colOff>26035</xdr:colOff>
      <xdr:row>1</xdr:row>
      <xdr:rowOff>651510</xdr:rowOff>
    </xdr:to>
    <xdr:pic>
      <xdr:nvPicPr>
        <xdr:cNvPr id="2" name="image1.jpg" descr="P1#y1">
          <a:extLst>
            <a:ext uri="{FF2B5EF4-FFF2-40B4-BE49-F238E27FC236}">
              <a16:creationId xmlns:a16="http://schemas.microsoft.com/office/drawing/2014/main" id="{395B90BD-F4E2-C081-02D3-AF508E391907}"/>
            </a:ext>
          </a:extLst>
        </xdr:cNvPr>
        <xdr:cNvPicPr/>
      </xdr:nvPicPr>
      <xdr:blipFill>
        <a:blip xmlns:r="http://schemas.openxmlformats.org/officeDocument/2006/relationships" r:embed="rId1"/>
        <a:srcRect/>
        <a:stretch>
          <a:fillRect/>
        </a:stretch>
      </xdr:blipFill>
      <xdr:spPr>
        <a:xfrm>
          <a:off x="45720" y="7620"/>
          <a:ext cx="1367155" cy="826770"/>
        </a:xfrm>
        <a:prstGeom prst="rect">
          <a:avLst/>
        </a:prstGeom>
        <a:ln/>
      </xdr:spPr>
    </xdr:pic>
    <xdr:clientData/>
  </xdr:twoCellAnchor>
  <xdr:twoCellAnchor editAs="oneCell">
    <xdr:from>
      <xdr:col>3</xdr:col>
      <xdr:colOff>407670</xdr:colOff>
      <xdr:row>1</xdr:row>
      <xdr:rowOff>110490</xdr:rowOff>
    </xdr:from>
    <xdr:to>
      <xdr:col>7</xdr:col>
      <xdr:colOff>204470</xdr:colOff>
      <xdr:row>2</xdr:row>
      <xdr:rowOff>24130</xdr:rowOff>
    </xdr:to>
    <xdr:pic>
      <xdr:nvPicPr>
        <xdr:cNvPr id="3" name="Imagen 2" descr="Imagen que contiene Interfaz de usuario gráfica&#10;&#10;Descripción generada automáticamente">
          <a:extLst>
            <a:ext uri="{FF2B5EF4-FFF2-40B4-BE49-F238E27FC236}">
              <a16:creationId xmlns:a16="http://schemas.microsoft.com/office/drawing/2014/main" id="{EF1EECAD-0604-FC8A-40C9-FC8EEBDACA4C}"/>
            </a:ext>
            <a:ext uri="{147F2762-F138-4A5C-976F-8EAC2B608ADB}">
              <a16:predDERef xmlns:a16="http://schemas.microsoft.com/office/drawing/2014/main" pred="{395B90BD-F4E2-C081-02D3-AF508E391907}"/>
            </a:ext>
          </a:extLst>
        </xdr:cNvPr>
        <xdr:cNvPicPr>
          <a:picLocks noChangeAspect="1"/>
        </xdr:cNvPicPr>
      </xdr:nvPicPr>
      <xdr:blipFill rotWithShape="1">
        <a:blip xmlns:r="http://schemas.openxmlformats.org/officeDocument/2006/relationships" r:embed="rId2" cstate="print">
          <a:extLst>
            <a:ext uri="{FF2B5EF4-FFF2-40B4-BE49-F238E27FC236}">
              <a16:creationId xmlns:lc="http://schemas.openxmlformats.org/drawingml/2006/lockedCanvas" xmlns:c="http://schemas.openxmlformats.org/drawingml/2006/chart" xmlns:arto="http://schemas.microsoft.com/office/word/2006/arto" xmlns:a16="http://schemas.microsoft.com/office/drawing/2014/main" xmlns:a14="http://schemas.microsoft.com/office/drawing/2010/main" xmlns:w="http://schemas.openxmlformats.org/wordprocessingml/2006/main" xmlns:w10="urn:schemas-microsoft-com:office:word" xmlns:v="urn:schemas-microsoft-com:vml" xmlns:o="urn:schemas-microsoft-com:office:office" xmlns="" xmlns:dgm="http://schemas.openxmlformats.org/drawingml/2006/diagram" xmlns:asvg="http://schemas.microsoft.com/office/drawing/2016/SVG/main"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6se="http://schemas.microsoft.com/office/word/2015/wordml/symex" xmlns:w16sdtfl="http://schemas.microsoft.com/office/word/2024/wordml/sdtformatlock" xmlns:w16sdtdh="http://schemas.microsoft.com/office/word/2020/wordml/sdtdatahash" xmlns:w16du="http://schemas.microsoft.com/office/word/2023/wordml/word16du" xmlns:w16="http://schemas.microsoft.com/office/word/2018/wordml" xmlns:w16cid="http://schemas.microsoft.com/office/word/2016/wordml/cid" xmlns:w16cex="http://schemas.microsoft.com/office/word/2018/wordml/cex"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oel="http://schemas.microsoft.com/office/2019/extlst"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id="{EF1EECAD-0604-FC8A-40C9-FC8EEBDACA4C}"/>
            </a:ext>
          </a:extLst>
        </a:blip>
        <a:srcRect t="14318" b="21853"/>
        <a:stretch/>
      </xdr:blipFill>
      <xdr:spPr bwMode="auto">
        <a:xfrm>
          <a:off x="3712845" y="300990"/>
          <a:ext cx="5588000" cy="58991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9</xdr:col>
      <xdr:colOff>369099</xdr:colOff>
      <xdr:row>14</xdr:row>
      <xdr:rowOff>184067</xdr:rowOff>
    </xdr:from>
    <xdr:to>
      <xdr:col>11</xdr:col>
      <xdr:colOff>166438</xdr:colOff>
      <xdr:row>16</xdr:row>
      <xdr:rowOff>29568</xdr:rowOff>
    </xdr:to>
    <xdr:pic>
      <xdr:nvPicPr>
        <xdr:cNvPr id="4" name="Imagen 3">
          <a:extLst>
            <a:ext uri="{FF2B5EF4-FFF2-40B4-BE49-F238E27FC236}">
              <a16:creationId xmlns:a16="http://schemas.microsoft.com/office/drawing/2014/main" id="{C6433852-DFF6-0C2E-FD30-44BADF164886}"/>
            </a:ext>
            <a:ext uri="{147F2762-F138-4A5C-976F-8EAC2B608ADB}">
              <a16:predDERef xmlns:a16="http://schemas.microsoft.com/office/drawing/2014/main" pred="{EF1EECAD-0604-FC8A-40C9-FC8EEBDACA4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777012" y="4093458"/>
          <a:ext cx="1232991" cy="220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167640</xdr:colOff>
      <xdr:row>0</xdr:row>
      <xdr:rowOff>68580</xdr:rowOff>
    </xdr:from>
    <xdr:to>
      <xdr:col>12</xdr:col>
      <xdr:colOff>411480</xdr:colOff>
      <xdr:row>3</xdr:row>
      <xdr:rowOff>65837</xdr:rowOff>
    </xdr:to>
    <xdr:pic>
      <xdr:nvPicPr>
        <xdr:cNvPr id="5" name="Imagen 4" descr="Municipalidad de Pococi">
          <a:extLst>
            <a:ext uri="{FF2B5EF4-FFF2-40B4-BE49-F238E27FC236}">
              <a16:creationId xmlns:a16="http://schemas.microsoft.com/office/drawing/2014/main" id="{19B1C573-B69B-4E3E-CCFA-7319387B396C}"/>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4947" r="13879" b="13167"/>
        <a:stretch/>
      </xdr:blipFill>
      <xdr:spPr bwMode="auto">
        <a:xfrm>
          <a:off x="11948160" y="68580"/>
          <a:ext cx="853440" cy="10411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259080</xdr:colOff>
      <xdr:row>0</xdr:row>
      <xdr:rowOff>30480</xdr:rowOff>
    </xdr:from>
    <xdr:to>
      <xdr:col>1</xdr:col>
      <xdr:colOff>1016635</xdr:colOff>
      <xdr:row>2</xdr:row>
      <xdr:rowOff>118110</xdr:rowOff>
    </xdr:to>
    <xdr:pic>
      <xdr:nvPicPr>
        <xdr:cNvPr id="2" name="image1.jpg" descr="P1#y1">
          <a:extLst>
            <a:ext uri="{FF2B5EF4-FFF2-40B4-BE49-F238E27FC236}">
              <a16:creationId xmlns:a16="http://schemas.microsoft.com/office/drawing/2014/main" id="{281CC2CB-B193-45EE-93DC-AAC9B20B9012}"/>
            </a:ext>
          </a:extLst>
        </xdr:cNvPr>
        <xdr:cNvPicPr/>
      </xdr:nvPicPr>
      <xdr:blipFill>
        <a:blip xmlns:r="http://schemas.openxmlformats.org/officeDocument/2006/relationships" r:embed="rId1"/>
        <a:srcRect/>
        <a:stretch>
          <a:fillRect/>
        </a:stretch>
      </xdr:blipFill>
      <xdr:spPr>
        <a:xfrm>
          <a:off x="259080" y="213360"/>
          <a:ext cx="1367155" cy="826770"/>
        </a:xfrm>
        <a:prstGeom prst="rect">
          <a:avLst/>
        </a:prstGeom>
        <a:ln/>
      </xdr:spPr>
    </xdr:pic>
    <xdr:clientData/>
  </xdr:twoCellAnchor>
  <xdr:twoCellAnchor editAs="oneCell">
    <xdr:from>
      <xdr:col>7</xdr:col>
      <xdr:colOff>213360</xdr:colOff>
      <xdr:row>0</xdr:row>
      <xdr:rowOff>30480</xdr:rowOff>
    </xdr:from>
    <xdr:to>
      <xdr:col>8</xdr:col>
      <xdr:colOff>0</xdr:colOff>
      <xdr:row>2</xdr:row>
      <xdr:rowOff>332537</xdr:rowOff>
    </xdr:to>
    <xdr:pic>
      <xdr:nvPicPr>
        <xdr:cNvPr id="3" name="Imagen 2" descr="Municipalidad de Pococi">
          <a:extLst>
            <a:ext uri="{FF2B5EF4-FFF2-40B4-BE49-F238E27FC236}">
              <a16:creationId xmlns:a16="http://schemas.microsoft.com/office/drawing/2014/main" id="{5B7F7450-AF88-4C13-A508-155DB02FD299}"/>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4947" r="13879" b="13167"/>
        <a:stretch/>
      </xdr:blipFill>
      <xdr:spPr bwMode="auto">
        <a:xfrm>
          <a:off x="11765280" y="213360"/>
          <a:ext cx="853440" cy="10411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518160</xdr:colOff>
      <xdr:row>26</xdr:row>
      <xdr:rowOff>464820</xdr:rowOff>
    </xdr:from>
    <xdr:to>
      <xdr:col>3</xdr:col>
      <xdr:colOff>1098935</xdr:colOff>
      <xdr:row>27</xdr:row>
      <xdr:rowOff>496955</xdr:rowOff>
    </xdr:to>
    <xdr:pic>
      <xdr:nvPicPr>
        <xdr:cNvPr id="4" name="Graphic 41" descr="Cheers with solid fill">
          <a:extLst>
            <a:ext uri="{FF2B5EF4-FFF2-40B4-BE49-F238E27FC236}">
              <a16:creationId xmlns:a16="http://schemas.microsoft.com/office/drawing/2014/main" id="{8F6B8377-28C0-4A4F-BEAE-57426EC3CC04}"/>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3444240" y="14218920"/>
          <a:ext cx="580775" cy="580775"/>
        </a:xfrm>
        <a:prstGeom prst="rect">
          <a:avLst/>
        </a:prstGeom>
      </xdr:spPr>
    </xdr:pic>
    <xdr:clientData/>
  </xdr:twoCellAnchor>
  <xdr:twoCellAnchor editAs="oneCell">
    <xdr:from>
      <xdr:col>3</xdr:col>
      <xdr:colOff>556261</xdr:colOff>
      <xdr:row>23</xdr:row>
      <xdr:rowOff>609601</xdr:rowOff>
    </xdr:from>
    <xdr:to>
      <xdr:col>3</xdr:col>
      <xdr:colOff>1028701</xdr:colOff>
      <xdr:row>24</xdr:row>
      <xdr:rowOff>457201</xdr:rowOff>
    </xdr:to>
    <xdr:pic>
      <xdr:nvPicPr>
        <xdr:cNvPr id="5" name="Graphic 39" descr="Scales of justice with solid fill">
          <a:extLst>
            <a:ext uri="{FF2B5EF4-FFF2-40B4-BE49-F238E27FC236}">
              <a16:creationId xmlns:a16="http://schemas.microsoft.com/office/drawing/2014/main" id="{44F11E3B-7D24-439A-8AD4-B7D815963C04}"/>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3482341" y="12496801"/>
          <a:ext cx="472440" cy="472440"/>
        </a:xfrm>
        <a:prstGeom prst="rect">
          <a:avLst/>
        </a:prstGeom>
      </xdr:spPr>
    </xdr:pic>
    <xdr:clientData/>
  </xdr:twoCellAnchor>
  <xdr:twoCellAnchor editAs="oneCell">
    <xdr:from>
      <xdr:col>3</xdr:col>
      <xdr:colOff>579120</xdr:colOff>
      <xdr:row>21</xdr:row>
      <xdr:rowOff>76201</xdr:rowOff>
    </xdr:from>
    <xdr:to>
      <xdr:col>3</xdr:col>
      <xdr:colOff>1005840</xdr:colOff>
      <xdr:row>21</xdr:row>
      <xdr:rowOff>496679</xdr:rowOff>
    </xdr:to>
    <xdr:pic>
      <xdr:nvPicPr>
        <xdr:cNvPr id="6" name="Graphic 37" descr="Leaf with solid fill">
          <a:extLst>
            <a:ext uri="{FF2B5EF4-FFF2-40B4-BE49-F238E27FC236}">
              <a16:creationId xmlns:a16="http://schemas.microsoft.com/office/drawing/2014/main" id="{CBCF0BC0-F710-45E3-A414-6BBF8F79F2E5}"/>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3505200" y="10812781"/>
          <a:ext cx="426720" cy="420478"/>
        </a:xfrm>
        <a:prstGeom prst="rect">
          <a:avLst/>
        </a:prstGeom>
      </xdr:spPr>
    </xdr:pic>
    <xdr:clientData/>
  </xdr:twoCellAnchor>
  <xdr:twoCellAnchor editAs="oneCell">
    <xdr:from>
      <xdr:col>3</xdr:col>
      <xdr:colOff>510541</xdr:colOff>
      <xdr:row>17</xdr:row>
      <xdr:rowOff>426720</xdr:rowOff>
    </xdr:from>
    <xdr:to>
      <xdr:col>3</xdr:col>
      <xdr:colOff>1013461</xdr:colOff>
      <xdr:row>18</xdr:row>
      <xdr:rowOff>332505</xdr:rowOff>
    </xdr:to>
    <xdr:pic>
      <xdr:nvPicPr>
        <xdr:cNvPr id="7" name="Graphic 35" descr="Binoculars with solid fill">
          <a:extLst>
            <a:ext uri="{FF2B5EF4-FFF2-40B4-BE49-F238E27FC236}">
              <a16:creationId xmlns:a16="http://schemas.microsoft.com/office/drawing/2014/main" id="{1A162A13-7740-448A-B5A5-A07F545574F1}"/>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3436621" y="8846820"/>
          <a:ext cx="502920" cy="500145"/>
        </a:xfrm>
        <a:prstGeom prst="rect">
          <a:avLst/>
        </a:prstGeom>
      </xdr:spPr>
    </xdr:pic>
    <xdr:clientData/>
  </xdr:twoCellAnchor>
  <xdr:twoCellAnchor editAs="oneCell">
    <xdr:from>
      <xdr:col>3</xdr:col>
      <xdr:colOff>449580</xdr:colOff>
      <xdr:row>14</xdr:row>
      <xdr:rowOff>548640</xdr:rowOff>
    </xdr:from>
    <xdr:to>
      <xdr:col>3</xdr:col>
      <xdr:colOff>1149656</xdr:colOff>
      <xdr:row>15</xdr:row>
      <xdr:rowOff>654356</xdr:rowOff>
    </xdr:to>
    <xdr:pic>
      <xdr:nvPicPr>
        <xdr:cNvPr id="8" name="Graphic 33" descr="Seeds with solid fill">
          <a:extLst>
            <a:ext uri="{FF2B5EF4-FFF2-40B4-BE49-F238E27FC236}">
              <a16:creationId xmlns:a16="http://schemas.microsoft.com/office/drawing/2014/main" id="{E290FD7E-02F7-48C4-8995-674B4ABC6BC3}"/>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3375660" y="7018020"/>
          <a:ext cx="700076" cy="700076"/>
        </a:xfrm>
        <a:prstGeom prst="rect">
          <a:avLst/>
        </a:prstGeom>
      </xdr:spPr>
    </xdr:pic>
    <xdr:clientData/>
  </xdr:twoCellAnchor>
  <xdr:twoCellAnchor editAs="oneCell">
    <xdr:from>
      <xdr:col>3</xdr:col>
      <xdr:colOff>535306</xdr:colOff>
      <xdr:row>11</xdr:row>
      <xdr:rowOff>480061</xdr:rowOff>
    </xdr:from>
    <xdr:to>
      <xdr:col>3</xdr:col>
      <xdr:colOff>1190626</xdr:colOff>
      <xdr:row>12</xdr:row>
      <xdr:rowOff>518161</xdr:rowOff>
    </xdr:to>
    <xdr:pic>
      <xdr:nvPicPr>
        <xdr:cNvPr id="9" name="Graphic 31" descr="Architecture with solid fill">
          <a:extLst>
            <a:ext uri="{FF2B5EF4-FFF2-40B4-BE49-F238E27FC236}">
              <a16:creationId xmlns:a16="http://schemas.microsoft.com/office/drawing/2014/main" id="{4B561239-EDB1-4C6A-BEF8-BFA20E5C3D33}"/>
            </a:ext>
            <a:ext uri="{147F2762-F138-4A5C-976F-8EAC2B608ADB}">
              <a16:predDERef xmlns:a16="http://schemas.microsoft.com/office/drawing/2014/main" pred="{E290FD7E-02F7-48C4-8995-674B4ABC6BC3}"/>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3373756" y="5566411"/>
          <a:ext cx="655320"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557220</xdr:colOff>
      <xdr:row>6</xdr:row>
      <xdr:rowOff>725531</xdr:rowOff>
    </xdr:from>
    <xdr:to>
      <xdr:col>1</xdr:col>
      <xdr:colOff>1282571</xdr:colOff>
      <xdr:row>6</xdr:row>
      <xdr:rowOff>1447072</xdr:rowOff>
    </xdr:to>
    <xdr:pic>
      <xdr:nvPicPr>
        <xdr:cNvPr id="2" name="Graphic 31" descr="Architecture with solid fill">
          <a:extLst>
            <a:ext uri="{FF2B5EF4-FFF2-40B4-BE49-F238E27FC236}">
              <a16:creationId xmlns:a16="http://schemas.microsoft.com/office/drawing/2014/main" id="{EC2D686B-25FD-D326-6AB0-64026CFB87A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413059" y="7288563"/>
          <a:ext cx="721541" cy="721541"/>
        </a:xfrm>
        <a:prstGeom prst="rect">
          <a:avLst/>
        </a:prstGeom>
      </xdr:spPr>
    </xdr:pic>
    <xdr:clientData/>
  </xdr:twoCellAnchor>
  <xdr:twoCellAnchor editAs="oneCell">
    <xdr:from>
      <xdr:col>1</xdr:col>
      <xdr:colOff>525313</xdr:colOff>
      <xdr:row>10</xdr:row>
      <xdr:rowOff>620750</xdr:rowOff>
    </xdr:from>
    <xdr:to>
      <xdr:col>1</xdr:col>
      <xdr:colOff>1220309</xdr:colOff>
      <xdr:row>10</xdr:row>
      <xdr:rowOff>1318286</xdr:rowOff>
    </xdr:to>
    <xdr:pic>
      <xdr:nvPicPr>
        <xdr:cNvPr id="3" name="Graphic 33" descr="Seeds with solid fill">
          <a:extLst>
            <a:ext uri="{FF2B5EF4-FFF2-40B4-BE49-F238E27FC236}">
              <a16:creationId xmlns:a16="http://schemas.microsoft.com/office/drawing/2014/main" id="{AF93C718-CDB3-72FE-3F84-C9FA65BF19D3}"/>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2381152" y="17741169"/>
          <a:ext cx="694996" cy="684836"/>
        </a:xfrm>
        <a:prstGeom prst="rect">
          <a:avLst/>
        </a:prstGeom>
      </xdr:spPr>
    </xdr:pic>
    <xdr:clientData/>
  </xdr:twoCellAnchor>
  <xdr:twoCellAnchor editAs="oneCell">
    <xdr:from>
      <xdr:col>1</xdr:col>
      <xdr:colOff>525760</xdr:colOff>
      <xdr:row>13</xdr:row>
      <xdr:rowOff>1572492</xdr:rowOff>
    </xdr:from>
    <xdr:to>
      <xdr:col>1</xdr:col>
      <xdr:colOff>1113883</xdr:colOff>
      <xdr:row>13</xdr:row>
      <xdr:rowOff>2174492</xdr:rowOff>
    </xdr:to>
    <xdr:pic>
      <xdr:nvPicPr>
        <xdr:cNvPr id="4" name="Graphic 35" descr="Binoculars with solid fill">
          <a:extLst>
            <a:ext uri="{FF2B5EF4-FFF2-40B4-BE49-F238E27FC236}">
              <a16:creationId xmlns:a16="http://schemas.microsoft.com/office/drawing/2014/main" id="{24AE2BEF-E790-7D0D-7BB3-11910483590A}"/>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2339320" y="26886132"/>
          <a:ext cx="588123" cy="602000"/>
        </a:xfrm>
        <a:prstGeom prst="rect">
          <a:avLst/>
        </a:prstGeom>
      </xdr:spPr>
    </xdr:pic>
    <xdr:clientData/>
  </xdr:twoCellAnchor>
  <xdr:twoCellAnchor editAs="oneCell">
    <xdr:from>
      <xdr:col>1</xdr:col>
      <xdr:colOff>601014</xdr:colOff>
      <xdr:row>16</xdr:row>
      <xdr:rowOff>901521</xdr:rowOff>
    </xdr:from>
    <xdr:to>
      <xdr:col>1</xdr:col>
      <xdr:colOff>1205422</xdr:colOff>
      <xdr:row>16</xdr:row>
      <xdr:rowOff>1510524</xdr:rowOff>
    </xdr:to>
    <xdr:pic>
      <xdr:nvPicPr>
        <xdr:cNvPr id="5" name="Graphic 37" descr="Leaf with solid fill">
          <a:extLst>
            <a:ext uri="{FF2B5EF4-FFF2-40B4-BE49-F238E27FC236}">
              <a16:creationId xmlns:a16="http://schemas.microsoft.com/office/drawing/2014/main" id="{A1490FAD-4E6E-931F-F341-A5C4393AAA48}"/>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1212760" y="17354282"/>
          <a:ext cx="595518" cy="595518"/>
        </a:xfrm>
        <a:prstGeom prst="rect">
          <a:avLst/>
        </a:prstGeom>
      </xdr:spPr>
    </xdr:pic>
    <xdr:clientData/>
  </xdr:twoCellAnchor>
  <xdr:twoCellAnchor editAs="oneCell">
    <xdr:from>
      <xdr:col>1</xdr:col>
      <xdr:colOff>576433</xdr:colOff>
      <xdr:row>20</xdr:row>
      <xdr:rowOff>489569</xdr:rowOff>
    </xdr:from>
    <xdr:to>
      <xdr:col>1</xdr:col>
      <xdr:colOff>1163984</xdr:colOff>
      <xdr:row>20</xdr:row>
      <xdr:rowOff>1061880</xdr:rowOff>
    </xdr:to>
    <xdr:pic>
      <xdr:nvPicPr>
        <xdr:cNvPr id="6" name="Graphic 39" descr="Scales of justice with solid fill">
          <a:extLst>
            <a:ext uri="{FF2B5EF4-FFF2-40B4-BE49-F238E27FC236}">
              <a16:creationId xmlns:a16="http://schemas.microsoft.com/office/drawing/2014/main" id="{4D3BA064-5C9D-81A8-DAA6-A77BE4523383}"/>
            </a:ext>
            <a:ext uri="{147F2762-F138-4A5C-976F-8EAC2B608ADB}">
              <a16:predDERef xmlns:a16="http://schemas.microsoft.com/office/drawing/2014/main" pred="{A1490FAD-4E6E-931F-F341-A5C4393AAA48}"/>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2392533" y="46374669"/>
          <a:ext cx="587551" cy="572311"/>
        </a:xfrm>
        <a:prstGeom prst="rect">
          <a:avLst/>
        </a:prstGeom>
      </xdr:spPr>
    </xdr:pic>
    <xdr:clientData/>
  </xdr:twoCellAnchor>
  <xdr:twoCellAnchor editAs="oneCell">
    <xdr:from>
      <xdr:col>1</xdr:col>
      <xdr:colOff>570084</xdr:colOff>
      <xdr:row>24</xdr:row>
      <xdr:rowOff>1200518</xdr:rowOff>
    </xdr:from>
    <xdr:to>
      <xdr:col>1</xdr:col>
      <xdr:colOff>1147049</xdr:colOff>
      <xdr:row>24</xdr:row>
      <xdr:rowOff>1801613</xdr:rowOff>
    </xdr:to>
    <xdr:pic>
      <xdr:nvPicPr>
        <xdr:cNvPr id="7" name="Graphic 41" descr="Cheers with solid fill">
          <a:extLst>
            <a:ext uri="{FF2B5EF4-FFF2-40B4-BE49-F238E27FC236}">
              <a16:creationId xmlns:a16="http://schemas.microsoft.com/office/drawing/2014/main" id="{06705254-0D29-D132-D03B-4858A0B04387}"/>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2386184" y="64649718"/>
          <a:ext cx="576965" cy="601095"/>
        </a:xfrm>
        <a:prstGeom prst="rect">
          <a:avLst/>
        </a:prstGeom>
      </xdr:spPr>
    </xdr:pic>
    <xdr:clientData/>
  </xdr:twoCellAnchor>
  <xdr:twoCellAnchor editAs="oneCell">
    <xdr:from>
      <xdr:col>0</xdr:col>
      <xdr:colOff>231913</xdr:colOff>
      <xdr:row>0</xdr:row>
      <xdr:rowOff>298174</xdr:rowOff>
    </xdr:from>
    <xdr:to>
      <xdr:col>0</xdr:col>
      <xdr:colOff>1599068</xdr:colOff>
      <xdr:row>1</xdr:row>
      <xdr:rowOff>212366</xdr:rowOff>
    </xdr:to>
    <xdr:pic>
      <xdr:nvPicPr>
        <xdr:cNvPr id="8" name="image1.jpg" descr="P1#y1">
          <a:extLst>
            <a:ext uri="{FF2B5EF4-FFF2-40B4-BE49-F238E27FC236}">
              <a16:creationId xmlns:a16="http://schemas.microsoft.com/office/drawing/2014/main" id="{488B425B-608A-41E0-ACC8-CB6B17557823}"/>
            </a:ext>
          </a:extLst>
        </xdr:cNvPr>
        <xdr:cNvPicPr/>
      </xdr:nvPicPr>
      <xdr:blipFill>
        <a:blip xmlns:r="http://schemas.openxmlformats.org/officeDocument/2006/relationships" r:embed="rId13"/>
        <a:srcRect/>
        <a:stretch>
          <a:fillRect/>
        </a:stretch>
      </xdr:blipFill>
      <xdr:spPr>
        <a:xfrm>
          <a:off x="231913" y="298174"/>
          <a:ext cx="1367155" cy="826770"/>
        </a:xfrm>
        <a:prstGeom prst="rect">
          <a:avLst/>
        </a:prstGeom>
        <a:ln/>
      </xdr:spPr>
    </xdr:pic>
    <xdr:clientData/>
  </xdr:twoCellAnchor>
  <xdr:twoCellAnchor editAs="oneCell">
    <xdr:from>
      <xdr:col>24</xdr:col>
      <xdr:colOff>304800</xdr:colOff>
      <xdr:row>0</xdr:row>
      <xdr:rowOff>330200</xdr:rowOff>
    </xdr:from>
    <xdr:to>
      <xdr:col>25</xdr:col>
      <xdr:colOff>557530</xdr:colOff>
      <xdr:row>2</xdr:row>
      <xdr:rowOff>60757</xdr:rowOff>
    </xdr:to>
    <xdr:pic>
      <xdr:nvPicPr>
        <xdr:cNvPr id="10" name="Imagen 9" descr="Municipalidad de Pococi">
          <a:extLst>
            <a:ext uri="{FF2B5EF4-FFF2-40B4-BE49-F238E27FC236}">
              <a16:creationId xmlns:a16="http://schemas.microsoft.com/office/drawing/2014/main" id="{2A9270E8-7992-4734-8325-7CBB974DA8B3}"/>
            </a:ext>
          </a:extLst>
        </xdr:cNvPr>
        <xdr:cNvPicPr>
          <a:picLocks noChangeAspect="1" noChangeArrowheads="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14947" r="13879" b="13167"/>
        <a:stretch/>
      </xdr:blipFill>
      <xdr:spPr bwMode="auto">
        <a:xfrm>
          <a:off x="34150300" y="330200"/>
          <a:ext cx="853440" cy="10411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68580</xdr:colOff>
      <xdr:row>0</xdr:row>
      <xdr:rowOff>60960</xdr:rowOff>
    </xdr:from>
    <xdr:to>
      <xdr:col>1</xdr:col>
      <xdr:colOff>826135</xdr:colOff>
      <xdr:row>4</xdr:row>
      <xdr:rowOff>57150</xdr:rowOff>
    </xdr:to>
    <xdr:pic>
      <xdr:nvPicPr>
        <xdr:cNvPr id="2" name="image1.jpg" descr="P1#y1">
          <a:extLst>
            <a:ext uri="{FF2B5EF4-FFF2-40B4-BE49-F238E27FC236}">
              <a16:creationId xmlns:a16="http://schemas.microsoft.com/office/drawing/2014/main" id="{63DCF17D-AF35-4842-8BC9-CA1B890FC5E2}"/>
            </a:ext>
          </a:extLst>
        </xdr:cNvPr>
        <xdr:cNvPicPr/>
      </xdr:nvPicPr>
      <xdr:blipFill>
        <a:blip xmlns:r="http://schemas.openxmlformats.org/officeDocument/2006/relationships" r:embed="rId1"/>
        <a:srcRect/>
        <a:stretch>
          <a:fillRect/>
        </a:stretch>
      </xdr:blipFill>
      <xdr:spPr>
        <a:xfrm>
          <a:off x="68580" y="60960"/>
          <a:ext cx="1367155" cy="826770"/>
        </a:xfrm>
        <a:prstGeom prst="rect">
          <a:avLst/>
        </a:prstGeom>
        <a:ln/>
      </xdr:spPr>
    </xdr:pic>
    <xdr:clientData/>
  </xdr:twoCellAnchor>
  <xdr:twoCellAnchor editAs="oneCell">
    <xdr:from>
      <xdr:col>5</xdr:col>
      <xdr:colOff>175260</xdr:colOff>
      <xdr:row>0</xdr:row>
      <xdr:rowOff>167640</xdr:rowOff>
    </xdr:from>
    <xdr:to>
      <xdr:col>6</xdr:col>
      <xdr:colOff>419100</xdr:colOff>
      <xdr:row>6</xdr:row>
      <xdr:rowOff>12497</xdr:rowOff>
    </xdr:to>
    <xdr:pic>
      <xdr:nvPicPr>
        <xdr:cNvPr id="3" name="Imagen 2" descr="Municipalidad de Pococi">
          <a:extLst>
            <a:ext uri="{FF2B5EF4-FFF2-40B4-BE49-F238E27FC236}">
              <a16:creationId xmlns:a16="http://schemas.microsoft.com/office/drawing/2014/main" id="{BBBFFB18-1628-41D0-A9E4-9092DFD6DDD6}"/>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4947" r="13879" b="13167"/>
        <a:stretch/>
      </xdr:blipFill>
      <xdr:spPr bwMode="auto">
        <a:xfrm>
          <a:off x="12374880" y="167640"/>
          <a:ext cx="853440" cy="10411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129540</xdr:colOff>
      <xdr:row>2</xdr:row>
      <xdr:rowOff>76200</xdr:rowOff>
    </xdr:from>
    <xdr:to>
      <xdr:col>0</xdr:col>
      <xdr:colOff>1496695</xdr:colOff>
      <xdr:row>4</xdr:row>
      <xdr:rowOff>64770</xdr:rowOff>
    </xdr:to>
    <xdr:pic>
      <xdr:nvPicPr>
        <xdr:cNvPr id="2" name="image1.jpg" descr="P1#y1">
          <a:extLst>
            <a:ext uri="{FF2B5EF4-FFF2-40B4-BE49-F238E27FC236}">
              <a16:creationId xmlns:a16="http://schemas.microsoft.com/office/drawing/2014/main" id="{DF58643C-BC23-4662-A482-9A2C20032B18}"/>
            </a:ext>
          </a:extLst>
        </xdr:cNvPr>
        <xdr:cNvPicPr/>
      </xdr:nvPicPr>
      <xdr:blipFill>
        <a:blip xmlns:r="http://schemas.openxmlformats.org/officeDocument/2006/relationships" r:embed="rId1"/>
        <a:srcRect/>
        <a:stretch>
          <a:fillRect/>
        </a:stretch>
      </xdr:blipFill>
      <xdr:spPr>
        <a:xfrm>
          <a:off x="129540" y="441960"/>
          <a:ext cx="1367155" cy="826770"/>
        </a:xfrm>
        <a:prstGeom prst="rect">
          <a:avLst/>
        </a:prstGeom>
        <a:ln/>
      </xdr:spPr>
    </xdr:pic>
    <xdr:clientData/>
  </xdr:twoCellAnchor>
  <xdr:twoCellAnchor editAs="oneCell">
    <xdr:from>
      <xdr:col>3</xdr:col>
      <xdr:colOff>99060</xdr:colOff>
      <xdr:row>2</xdr:row>
      <xdr:rowOff>76200</xdr:rowOff>
    </xdr:from>
    <xdr:to>
      <xdr:col>4</xdr:col>
      <xdr:colOff>160020</xdr:colOff>
      <xdr:row>5</xdr:row>
      <xdr:rowOff>88697</xdr:rowOff>
    </xdr:to>
    <xdr:pic>
      <xdr:nvPicPr>
        <xdr:cNvPr id="3" name="Imagen 2" descr="Municipalidad de Pococi">
          <a:extLst>
            <a:ext uri="{FF2B5EF4-FFF2-40B4-BE49-F238E27FC236}">
              <a16:creationId xmlns:a16="http://schemas.microsoft.com/office/drawing/2014/main" id="{8C42E696-0A81-4C39-85D7-294FCC90EF47}"/>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4947" r="13879" b="13167"/>
        <a:stretch/>
      </xdr:blipFill>
      <xdr:spPr bwMode="auto">
        <a:xfrm>
          <a:off x="8214360" y="441960"/>
          <a:ext cx="853440" cy="10411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53340</xdr:colOff>
      <xdr:row>0</xdr:row>
      <xdr:rowOff>0</xdr:rowOff>
    </xdr:from>
    <xdr:to>
      <xdr:col>1</xdr:col>
      <xdr:colOff>1270</xdr:colOff>
      <xdr:row>2</xdr:row>
      <xdr:rowOff>125730</xdr:rowOff>
    </xdr:to>
    <xdr:pic>
      <xdr:nvPicPr>
        <xdr:cNvPr id="2" name="image1.jpg" descr="P1#y1">
          <a:extLst>
            <a:ext uri="{FF2B5EF4-FFF2-40B4-BE49-F238E27FC236}">
              <a16:creationId xmlns:a16="http://schemas.microsoft.com/office/drawing/2014/main" id="{68305ECB-C5C2-4CB0-9865-2FD0FA8EDE7E}"/>
            </a:ext>
          </a:extLst>
        </xdr:cNvPr>
        <xdr:cNvPicPr/>
      </xdr:nvPicPr>
      <xdr:blipFill>
        <a:blip xmlns:r="http://schemas.openxmlformats.org/officeDocument/2006/relationships" r:embed="rId1"/>
        <a:srcRect/>
        <a:stretch>
          <a:fillRect/>
        </a:stretch>
      </xdr:blipFill>
      <xdr:spPr>
        <a:xfrm>
          <a:off x="53340" y="0"/>
          <a:ext cx="1367155" cy="826770"/>
        </a:xfrm>
        <a:prstGeom prst="rect">
          <a:avLst/>
        </a:prstGeom>
        <a:ln/>
      </xdr:spPr>
    </xdr:pic>
    <xdr:clientData/>
  </xdr:twoCellAnchor>
  <xdr:twoCellAnchor editAs="oneCell">
    <xdr:from>
      <xdr:col>5</xdr:col>
      <xdr:colOff>251460</xdr:colOff>
      <xdr:row>0</xdr:row>
      <xdr:rowOff>60960</xdr:rowOff>
    </xdr:from>
    <xdr:to>
      <xdr:col>5</xdr:col>
      <xdr:colOff>1104900</xdr:colOff>
      <xdr:row>3</xdr:row>
      <xdr:rowOff>218237</xdr:rowOff>
    </xdr:to>
    <xdr:pic>
      <xdr:nvPicPr>
        <xdr:cNvPr id="3" name="Imagen 2" descr="Municipalidad de Pococi">
          <a:extLst>
            <a:ext uri="{FF2B5EF4-FFF2-40B4-BE49-F238E27FC236}">
              <a16:creationId xmlns:a16="http://schemas.microsoft.com/office/drawing/2014/main" id="{32F3914C-3905-463B-B28E-41B1193F3A6D}"/>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4947" r="13879" b="13167"/>
        <a:stretch/>
      </xdr:blipFill>
      <xdr:spPr bwMode="auto">
        <a:xfrm>
          <a:off x="8580120" y="60960"/>
          <a:ext cx="853440" cy="10411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1194180</xdr:colOff>
      <xdr:row>6</xdr:row>
      <xdr:rowOff>296208</xdr:rowOff>
    </xdr:from>
    <xdr:to>
      <xdr:col>1</xdr:col>
      <xdr:colOff>1915560</xdr:colOff>
      <xdr:row>7</xdr:row>
      <xdr:rowOff>409935</xdr:rowOff>
    </xdr:to>
    <xdr:pic>
      <xdr:nvPicPr>
        <xdr:cNvPr id="2" name="Graphic 31" descr="Architecture with solid fill">
          <a:extLst>
            <a:ext uri="{FF2B5EF4-FFF2-40B4-BE49-F238E27FC236}">
              <a16:creationId xmlns:a16="http://schemas.microsoft.com/office/drawing/2014/main" id="{D7120612-6BFC-4EB5-A6AE-4421898FB938}"/>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3148876" y="3233773"/>
          <a:ext cx="721380" cy="710075"/>
        </a:xfrm>
        <a:prstGeom prst="rect">
          <a:avLst/>
        </a:prstGeom>
      </xdr:spPr>
    </xdr:pic>
    <xdr:clientData/>
  </xdr:twoCellAnchor>
  <xdr:twoCellAnchor editAs="oneCell">
    <xdr:from>
      <xdr:col>1</xdr:col>
      <xdr:colOff>1023581</xdr:colOff>
      <xdr:row>9</xdr:row>
      <xdr:rowOff>466298</xdr:rowOff>
    </xdr:from>
    <xdr:to>
      <xdr:col>1</xdr:col>
      <xdr:colOff>1824575</xdr:colOff>
      <xdr:row>10</xdr:row>
      <xdr:rowOff>675889</xdr:rowOff>
    </xdr:to>
    <xdr:pic>
      <xdr:nvPicPr>
        <xdr:cNvPr id="3" name="Graphic 33" descr="Seeds with solid fill">
          <a:extLst>
            <a:ext uri="{FF2B5EF4-FFF2-40B4-BE49-F238E27FC236}">
              <a16:creationId xmlns:a16="http://schemas.microsoft.com/office/drawing/2014/main" id="{6FC6B3AB-F4D8-4D0F-88D2-CBE32B486D0E}"/>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023581" y="6249878"/>
          <a:ext cx="800994" cy="803951"/>
        </a:xfrm>
        <a:prstGeom prst="rect">
          <a:avLst/>
        </a:prstGeom>
      </xdr:spPr>
    </xdr:pic>
    <xdr:clientData/>
  </xdr:twoCellAnchor>
  <xdr:twoCellAnchor editAs="oneCell">
    <xdr:from>
      <xdr:col>1</xdr:col>
      <xdr:colOff>1130808</xdr:colOff>
      <xdr:row>13</xdr:row>
      <xdr:rowOff>739912</xdr:rowOff>
    </xdr:from>
    <xdr:to>
      <xdr:col>1</xdr:col>
      <xdr:colOff>1752859</xdr:colOff>
      <xdr:row>14</xdr:row>
      <xdr:rowOff>168038</xdr:rowOff>
    </xdr:to>
    <xdr:pic>
      <xdr:nvPicPr>
        <xdr:cNvPr id="4" name="Graphic 35" descr="Binoculars with solid fill">
          <a:extLst>
            <a:ext uri="{FF2B5EF4-FFF2-40B4-BE49-F238E27FC236}">
              <a16:creationId xmlns:a16="http://schemas.microsoft.com/office/drawing/2014/main" id="{7D91E502-3622-44EB-9D36-F6CB47687C89}"/>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130808" y="9312412"/>
          <a:ext cx="622051" cy="624465"/>
        </a:xfrm>
        <a:prstGeom prst="rect">
          <a:avLst/>
        </a:prstGeom>
      </xdr:spPr>
    </xdr:pic>
    <xdr:clientData/>
  </xdr:twoCellAnchor>
  <xdr:twoCellAnchor editAs="oneCell">
    <xdr:from>
      <xdr:col>1</xdr:col>
      <xdr:colOff>1156316</xdr:colOff>
      <xdr:row>16</xdr:row>
      <xdr:rowOff>563218</xdr:rowOff>
    </xdr:from>
    <xdr:to>
      <xdr:col>1</xdr:col>
      <xdr:colOff>1764850</xdr:colOff>
      <xdr:row>17</xdr:row>
      <xdr:rowOff>378913</xdr:rowOff>
    </xdr:to>
    <xdr:pic>
      <xdr:nvPicPr>
        <xdr:cNvPr id="5" name="Graphic 37" descr="Leaf with solid fill">
          <a:extLst>
            <a:ext uri="{FF2B5EF4-FFF2-40B4-BE49-F238E27FC236}">
              <a16:creationId xmlns:a16="http://schemas.microsoft.com/office/drawing/2014/main" id="{54BEF1C5-E5D7-4E63-8557-FA55359A046B}"/>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3111012" y="11065566"/>
          <a:ext cx="608534" cy="573968"/>
        </a:xfrm>
        <a:prstGeom prst="rect">
          <a:avLst/>
        </a:prstGeom>
      </xdr:spPr>
    </xdr:pic>
    <xdr:clientData/>
  </xdr:twoCellAnchor>
  <xdr:twoCellAnchor editAs="oneCell">
    <xdr:from>
      <xdr:col>1</xdr:col>
      <xdr:colOff>1080118</xdr:colOff>
      <xdr:row>20</xdr:row>
      <xdr:rowOff>375643</xdr:rowOff>
    </xdr:from>
    <xdr:to>
      <xdr:col>1</xdr:col>
      <xdr:colOff>1744869</xdr:colOff>
      <xdr:row>21</xdr:row>
      <xdr:rowOff>320259</xdr:rowOff>
    </xdr:to>
    <xdr:pic>
      <xdr:nvPicPr>
        <xdr:cNvPr id="6" name="Graphic 39" descr="Scales of justice with solid fill">
          <a:extLst>
            <a:ext uri="{FF2B5EF4-FFF2-40B4-BE49-F238E27FC236}">
              <a16:creationId xmlns:a16="http://schemas.microsoft.com/office/drawing/2014/main" id="{16A4614F-9B87-4117-96C9-1E0DD3FC8737}"/>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1080118" y="14503123"/>
          <a:ext cx="664751" cy="538315"/>
        </a:xfrm>
        <a:prstGeom prst="rect">
          <a:avLst/>
        </a:prstGeom>
      </xdr:spPr>
    </xdr:pic>
    <xdr:clientData/>
  </xdr:twoCellAnchor>
  <xdr:twoCellAnchor editAs="oneCell">
    <xdr:from>
      <xdr:col>1</xdr:col>
      <xdr:colOff>1057702</xdr:colOff>
      <xdr:row>23</xdr:row>
      <xdr:rowOff>794299</xdr:rowOff>
    </xdr:from>
    <xdr:to>
      <xdr:col>1</xdr:col>
      <xdr:colOff>1728661</xdr:colOff>
      <xdr:row>25</xdr:row>
      <xdr:rowOff>243620</xdr:rowOff>
    </xdr:to>
    <xdr:pic>
      <xdr:nvPicPr>
        <xdr:cNvPr id="7" name="Graphic 41" descr="Cheers with solid fill">
          <a:extLst>
            <a:ext uri="{FF2B5EF4-FFF2-40B4-BE49-F238E27FC236}">
              <a16:creationId xmlns:a16="http://schemas.microsoft.com/office/drawing/2014/main" id="{9CF5B8F9-3CF8-450C-8AB5-F1ADD6BE4378}"/>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1057702" y="18091699"/>
          <a:ext cx="670959" cy="636714"/>
        </a:xfrm>
        <a:prstGeom prst="rect">
          <a:avLst/>
        </a:prstGeom>
      </xdr:spPr>
    </xdr:pic>
    <xdr:clientData/>
  </xdr:twoCellAnchor>
  <xdr:twoCellAnchor editAs="oneCell">
    <xdr:from>
      <xdr:col>0</xdr:col>
      <xdr:colOff>231913</xdr:colOff>
      <xdr:row>0</xdr:row>
      <xdr:rowOff>198783</xdr:rowOff>
    </xdr:from>
    <xdr:to>
      <xdr:col>0</xdr:col>
      <xdr:colOff>1599068</xdr:colOff>
      <xdr:row>2</xdr:row>
      <xdr:rowOff>197292</xdr:rowOff>
    </xdr:to>
    <xdr:pic>
      <xdr:nvPicPr>
        <xdr:cNvPr id="8" name="image1.jpg" descr="P1#y1">
          <a:extLst>
            <a:ext uri="{FF2B5EF4-FFF2-40B4-BE49-F238E27FC236}">
              <a16:creationId xmlns:a16="http://schemas.microsoft.com/office/drawing/2014/main" id="{62FCA32E-D6B9-4A86-BB85-C71C0F46B287}"/>
            </a:ext>
          </a:extLst>
        </xdr:cNvPr>
        <xdr:cNvPicPr/>
      </xdr:nvPicPr>
      <xdr:blipFill>
        <a:blip xmlns:r="http://schemas.openxmlformats.org/officeDocument/2006/relationships" r:embed="rId13"/>
        <a:srcRect/>
        <a:stretch>
          <a:fillRect/>
        </a:stretch>
      </xdr:blipFill>
      <xdr:spPr>
        <a:xfrm>
          <a:off x="231913" y="198783"/>
          <a:ext cx="1367155" cy="826770"/>
        </a:xfrm>
        <a:prstGeom prst="rect">
          <a:avLst/>
        </a:prstGeom>
        <a:ln/>
      </xdr:spPr>
    </xdr:pic>
    <xdr:clientData/>
  </xdr:twoCellAnchor>
  <xdr:twoCellAnchor editAs="oneCell">
    <xdr:from>
      <xdr:col>9</xdr:col>
      <xdr:colOff>254001</xdr:colOff>
      <xdr:row>0</xdr:row>
      <xdr:rowOff>386522</xdr:rowOff>
    </xdr:from>
    <xdr:to>
      <xdr:col>10</xdr:col>
      <xdr:colOff>323354</xdr:colOff>
      <xdr:row>3</xdr:row>
      <xdr:rowOff>47284</xdr:rowOff>
    </xdr:to>
    <xdr:pic>
      <xdr:nvPicPr>
        <xdr:cNvPr id="9" name="Imagen 8" descr="Municipalidad de Pococi">
          <a:extLst>
            <a:ext uri="{FF2B5EF4-FFF2-40B4-BE49-F238E27FC236}">
              <a16:creationId xmlns:a16="http://schemas.microsoft.com/office/drawing/2014/main" id="{4A4E9199-33D0-4330-B14D-41E55715A71F}"/>
            </a:ext>
          </a:extLst>
        </xdr:cNvPr>
        <xdr:cNvPicPr>
          <a:picLocks noChangeAspect="1" noChangeArrowheads="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14947" r="13879" b="13167"/>
        <a:stretch/>
      </xdr:blipFill>
      <xdr:spPr bwMode="auto">
        <a:xfrm>
          <a:off x="15273131" y="386522"/>
          <a:ext cx="853440" cy="10411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Brenda  Nuñez" id="{E1C2EB01-6790-43F4-9A5E-483BF0A66655}" userId="brenda.nunez@biomatec.net" providerId="PeoplePicker"/>
  <person displayName="Andrea Robles" id="{0CDEF0BC-5C45-4D2D-8FBB-C916CD64455A}" userId="S::andrea.robles@biomatec.net::390dc55d-de57-4bbb-8cc3-5f3d2365628c" providerId="AD"/>
</personList>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E7E6E6"/>
      </a:lt2>
      <a:accent1>
        <a:srgbClr val="00383D"/>
      </a:accent1>
      <a:accent2>
        <a:srgbClr val="006E54"/>
      </a:accent2>
      <a:accent3>
        <a:srgbClr val="19A294"/>
      </a:accent3>
      <a:accent4>
        <a:srgbClr val="3F3F3F"/>
      </a:accent4>
      <a:accent5>
        <a:srgbClr val="FFC000"/>
      </a:accent5>
      <a:accent6>
        <a:srgbClr val="70AD47"/>
      </a:accent6>
      <a:hlink>
        <a:srgbClr val="0563C1"/>
      </a:hlink>
      <a:folHlink>
        <a:srgbClr val="954F72"/>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4" dT="2025-01-30T00:44:49.23" personId="{0CDEF0BC-5C45-4D2D-8FBB-C916CD64455A}" id="{18F5C57A-9919-4AAB-A4F4-B071992116A2}" done="1">
    <text xml:space="preserve">@Brenda  Nuñez aqui poner las cosas que sistematizaste en el otro excel </text>
    <mentions>
      <mention mentionpersonId="{E1C2EB01-6790-43F4-9A5E-483BF0A66655}" mentionId="{357E8F02-0A10-4067-841E-D4AA2F2C65E8}" startIndex="0" length="14"/>
    </mentions>
  </threadedComment>
  <threadedComment ref="I4" dT="2025-01-30T00:41:17.42" personId="{0CDEF0BC-5C45-4D2D-8FBB-C916CD64455A}" id="{8A3EF353-7B8A-4B5F-8E29-1B16147951B1}" done="1">
    <text xml:space="preserve">@Brenda  Nuñez podes poner las entidades involucradas? </text>
    <mentions>
      <mention mentionpersonId="{E1C2EB01-6790-43F4-9A5E-483BF0A66655}" mentionId="{A3D8C087-5F79-4075-AD81-29782912A9EA}" startIndex="0" length="14"/>
    </mentions>
  </threadedComment>
  <threadedComment ref="J4" dT="2025-01-30T00:45:09.99" personId="{0CDEF0BC-5C45-4D2D-8FBB-C916CD64455A}" id="{E8287BF2-051F-4AB4-81EA-9E35B42CCF58}" done="1">
    <text>@Brenda  Nuñez poner plazo de cumplimiento que pusiste en el otro excel</text>
    <mentions>
      <mention mentionpersonId="{E1C2EB01-6790-43F4-9A5E-483BF0A66655}" mentionId="{CBE7D123-5494-45B6-A6B5-02800B176589}" startIndex="0" length="14"/>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C31EC-074C-4BA3-85E8-8EA4BDCCD076}">
  <dimension ref="A1:N19"/>
  <sheetViews>
    <sheetView showGridLines="0" tabSelected="1" topLeftCell="B1" zoomScale="69" zoomScaleNormal="100" workbookViewId="0">
      <selection activeCell="G17" sqref="G17"/>
    </sheetView>
  </sheetViews>
  <sheetFormatPr defaultColWidth="0" defaultRowHeight="14.45" zeroHeight="1"/>
  <cols>
    <col min="1" max="1" width="20.28515625" customWidth="1"/>
    <col min="2" max="2" width="20.42578125" customWidth="1"/>
    <col min="3" max="3" width="8.85546875" customWidth="1"/>
    <col min="4" max="4" width="22.42578125" customWidth="1"/>
    <col min="5" max="5" width="20.28515625" customWidth="1"/>
    <col min="6" max="6" width="23.7109375" customWidth="1"/>
    <col min="7" max="7" width="20.42578125" customWidth="1"/>
    <col min="8" max="8" width="18.42578125" customWidth="1"/>
    <col min="9" max="9" width="11.42578125" customWidth="1"/>
    <col min="10" max="10" width="12" customWidth="1"/>
    <col min="11" max="14" width="8.85546875" customWidth="1"/>
    <col min="15" max="16384" width="11.5703125" hidden="1"/>
  </cols>
  <sheetData>
    <row r="1" spans="2:11"/>
    <row r="2" spans="2:11" ht="53.45" customHeight="1"/>
    <row r="3" spans="2:11">
      <c r="B3" s="78" t="s">
        <v>0</v>
      </c>
      <c r="C3" s="191"/>
      <c r="D3" s="191"/>
      <c r="E3" s="191"/>
      <c r="F3" s="191"/>
      <c r="G3" s="191"/>
      <c r="H3" s="191"/>
      <c r="I3" s="191"/>
      <c r="J3" s="191"/>
      <c r="K3" s="191"/>
    </row>
    <row r="4" spans="2:11">
      <c r="B4" s="191"/>
      <c r="C4" s="192"/>
      <c r="D4" s="192"/>
      <c r="E4" s="192"/>
      <c r="F4" s="192"/>
      <c r="G4" s="192"/>
      <c r="H4" s="192"/>
      <c r="I4" s="192"/>
      <c r="J4" s="192"/>
      <c r="K4" s="191"/>
    </row>
    <row r="5" spans="2:11">
      <c r="B5" s="191"/>
      <c r="C5" s="192"/>
      <c r="D5" s="192"/>
      <c r="E5" s="192"/>
      <c r="F5" s="192"/>
      <c r="G5" s="192"/>
      <c r="H5" s="192"/>
      <c r="I5" s="192"/>
      <c r="J5" s="192"/>
      <c r="K5" s="191"/>
    </row>
    <row r="6" spans="2:11">
      <c r="B6" s="191"/>
      <c r="C6" s="192"/>
      <c r="D6" s="192"/>
      <c r="E6" s="192"/>
      <c r="F6" s="192"/>
      <c r="G6" s="192"/>
      <c r="H6" s="192"/>
      <c r="I6" s="192"/>
      <c r="J6" s="192"/>
      <c r="K6" s="191"/>
    </row>
    <row r="7" spans="2:11">
      <c r="B7" s="191"/>
      <c r="C7" s="192"/>
      <c r="D7" s="192"/>
      <c r="E7" s="192"/>
      <c r="F7" s="192"/>
      <c r="G7" s="192"/>
      <c r="H7" s="192"/>
      <c r="I7" s="192"/>
      <c r="J7" s="192"/>
      <c r="K7" s="191"/>
    </row>
    <row r="8" spans="2:11">
      <c r="B8" s="191"/>
      <c r="C8" s="192"/>
      <c r="D8" s="192"/>
      <c r="E8" s="192"/>
      <c r="F8" s="192"/>
      <c r="G8" s="192"/>
      <c r="H8" s="192"/>
      <c r="I8" s="192"/>
      <c r="J8" s="192"/>
      <c r="K8" s="191"/>
    </row>
    <row r="9" spans="2:11">
      <c r="B9" s="191"/>
      <c r="C9" s="191"/>
      <c r="D9" s="191"/>
      <c r="E9" s="191"/>
      <c r="F9" s="191"/>
      <c r="G9" s="191"/>
      <c r="H9" s="191"/>
      <c r="I9" s="191"/>
      <c r="J9" s="191"/>
      <c r="K9" s="191"/>
    </row>
    <row r="10" spans="2:11" ht="46.15">
      <c r="B10" s="30"/>
      <c r="C10" s="34"/>
      <c r="D10" s="32" t="s">
        <v>1</v>
      </c>
      <c r="E10" s="32" t="s">
        <v>2</v>
      </c>
      <c r="F10" s="32" t="s">
        <v>3</v>
      </c>
      <c r="G10" s="33" t="s">
        <v>4</v>
      </c>
      <c r="H10" s="60" t="s">
        <v>5</v>
      </c>
      <c r="I10" s="33"/>
      <c r="J10" s="30"/>
      <c r="K10" s="30"/>
    </row>
    <row r="11" spans="2:11" ht="46.15">
      <c r="B11" s="30"/>
      <c r="C11" s="30"/>
      <c r="D11" s="30"/>
      <c r="E11" s="30"/>
      <c r="F11" s="30"/>
      <c r="G11" s="30"/>
      <c r="H11" s="30"/>
      <c r="I11" s="30"/>
      <c r="J11" s="30"/>
      <c r="K11" s="30"/>
    </row>
    <row r="12" spans="2:11"/>
    <row r="13" spans="2:11"/>
    <row r="14" spans="2:11"/>
    <row r="15" spans="2:11"/>
    <row r="16" spans="2:11">
      <c r="F16" s="31"/>
      <c r="I16" t="s">
        <v>6</v>
      </c>
    </row>
    <row r="17"/>
    <row r="18"/>
    <row r="19"/>
  </sheetData>
  <mergeCells count="1">
    <mergeCell ref="B3:K9"/>
  </mergeCells>
  <hyperlinks>
    <hyperlink ref="D10" location="'Marco Estratégico'!A1" display="1. Marco Estratégico" xr:uid="{6018BCEE-554C-4EED-A1DD-F27008F07F79}"/>
    <hyperlink ref="E10" location="'Medidas AbE'!A1" display="2. Medidas AbE" xr:uid="{AA70948A-65E6-404F-AE58-D8025C508183}"/>
    <hyperlink ref="F10" location="'Vinculación NDC'!A1" display="3. Vinculación NDC" xr:uid="{C70221D8-B980-45A2-B833-A9E66FA7A4A0}"/>
    <hyperlink ref="G10" location="'Vinculación CDB'!A1" display="4. Vinculación CDB" xr:uid="{289149E0-C3FD-4D0C-B725-016A473F40CB}"/>
    <hyperlink ref="H10" location="'Criterios de priorización'!A1" display="Anexos_Criterios de priorización" xr:uid="{C52BDE55-456A-4103-B9B1-4B7DC0DDB73A}"/>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529AA-1308-4BD0-968C-F7C354E8E57B}">
  <dimension ref="A1:I38"/>
  <sheetViews>
    <sheetView showGridLines="0" topLeftCell="A21" zoomScale="50" zoomScaleNormal="50" workbookViewId="0">
      <selection activeCell="E30" sqref="E30"/>
    </sheetView>
  </sheetViews>
  <sheetFormatPr defaultColWidth="0" defaultRowHeight="14.45" zeroHeight="1"/>
  <cols>
    <col min="1" max="1" width="8.85546875" customWidth="1"/>
    <col min="2" max="2" width="18.42578125" customWidth="1"/>
    <col min="3" max="3" width="15.28515625" customWidth="1"/>
    <col min="4" max="4" width="24.42578125" customWidth="1"/>
    <col min="5" max="5" width="18.7109375" customWidth="1"/>
    <col min="6" max="6" width="38.85546875" customWidth="1"/>
    <col min="7" max="7" width="43.7109375" customWidth="1"/>
    <col min="8" max="8" width="15.85546875" customWidth="1"/>
    <col min="9" max="9" width="8.85546875" customWidth="1"/>
    <col min="10" max="16384" width="8.85546875" hidden="1"/>
  </cols>
  <sheetData>
    <row r="1" spans="3:7"/>
    <row r="2" spans="3:7" ht="43.9" customHeight="1">
      <c r="C2" s="82" t="s">
        <v>7</v>
      </c>
      <c r="D2" s="82"/>
      <c r="E2" s="82"/>
      <c r="F2" s="82"/>
      <c r="G2" s="82"/>
    </row>
    <row r="3" spans="3:7" ht="31.15" customHeight="1">
      <c r="C3" s="82"/>
      <c r="D3" s="82"/>
      <c r="E3" s="82"/>
      <c r="F3" s="82"/>
      <c r="G3" s="82"/>
    </row>
    <row r="4" spans="3:7">
      <c r="C4" s="95"/>
      <c r="D4" s="95"/>
      <c r="E4" s="96" t="s">
        <v>8</v>
      </c>
      <c r="F4" s="96"/>
      <c r="G4" s="96"/>
    </row>
    <row r="5" spans="3:7" ht="140.44999999999999" customHeight="1">
      <c r="C5" s="97" t="s">
        <v>9</v>
      </c>
      <c r="D5" s="97"/>
      <c r="E5" s="98" t="s">
        <v>10</v>
      </c>
      <c r="F5" s="98"/>
      <c r="G5" s="98"/>
    </row>
    <row r="6" spans="3:7">
      <c r="C6" s="97" t="s">
        <v>11</v>
      </c>
      <c r="D6" s="97"/>
      <c r="E6" s="102" t="s">
        <v>12</v>
      </c>
      <c r="F6" s="102"/>
      <c r="G6" s="102"/>
    </row>
    <row r="7" spans="3:7">
      <c r="C7" s="97"/>
      <c r="D7" s="97"/>
      <c r="E7" s="102" t="s">
        <v>13</v>
      </c>
      <c r="F7" s="102"/>
      <c r="G7" s="102"/>
    </row>
    <row r="8" spans="3:7">
      <c r="C8" s="97"/>
      <c r="D8" s="97"/>
      <c r="E8" s="102" t="s">
        <v>14</v>
      </c>
      <c r="F8" s="102"/>
      <c r="G8" s="102"/>
    </row>
    <row r="9" spans="3:7">
      <c r="C9" s="97"/>
      <c r="D9" s="97"/>
      <c r="E9" s="102" t="s">
        <v>15</v>
      </c>
      <c r="F9" s="102"/>
      <c r="G9" s="102"/>
    </row>
    <row r="10" spans="3:7" ht="41.45" customHeight="1">
      <c r="C10" s="103" t="s">
        <v>16</v>
      </c>
      <c r="D10" s="103"/>
      <c r="E10" s="103" t="s">
        <v>17</v>
      </c>
      <c r="F10" s="103"/>
      <c r="G10" s="43" t="s">
        <v>18</v>
      </c>
    </row>
    <row r="11" spans="3:7" ht="55.15" customHeight="1">
      <c r="C11" s="84" t="s">
        <v>19</v>
      </c>
      <c r="D11" s="83" t="s">
        <v>20</v>
      </c>
      <c r="E11" s="85" t="s">
        <v>21</v>
      </c>
      <c r="F11" s="85"/>
      <c r="G11" s="67" t="s">
        <v>22</v>
      </c>
    </row>
    <row r="12" spans="3:7" ht="48.6" customHeight="1">
      <c r="C12" s="84"/>
      <c r="D12" s="83"/>
      <c r="E12" s="85"/>
      <c r="F12" s="85"/>
      <c r="G12" s="67" t="s">
        <v>23</v>
      </c>
    </row>
    <row r="13" spans="3:7" ht="42.6" customHeight="1">
      <c r="C13" s="84"/>
      <c r="D13" s="83"/>
      <c r="E13" s="85"/>
      <c r="F13" s="85"/>
      <c r="G13" s="67" t="s">
        <v>24</v>
      </c>
    </row>
    <row r="14" spans="3:7" ht="52.9" customHeight="1">
      <c r="C14" s="86" t="s">
        <v>25</v>
      </c>
      <c r="D14" s="87" t="s">
        <v>26</v>
      </c>
      <c r="E14" s="88" t="s">
        <v>27</v>
      </c>
      <c r="F14" s="88"/>
      <c r="G14" s="70" t="s">
        <v>28</v>
      </c>
    </row>
    <row r="15" spans="3:7" ht="46.9" customHeight="1">
      <c r="C15" s="86"/>
      <c r="D15" s="87"/>
      <c r="E15" s="88"/>
      <c r="F15" s="88"/>
      <c r="G15" s="70" t="s">
        <v>29</v>
      </c>
    </row>
    <row r="16" spans="3:7" ht="60" customHeight="1">
      <c r="C16" s="86"/>
      <c r="D16" s="87"/>
      <c r="E16" s="88"/>
      <c r="F16" s="88"/>
      <c r="G16" s="70" t="s">
        <v>30</v>
      </c>
    </row>
    <row r="17" spans="3:7" ht="46.9" customHeight="1">
      <c r="C17" s="89" t="s">
        <v>31</v>
      </c>
      <c r="D17" s="90" t="s">
        <v>32</v>
      </c>
      <c r="E17" s="91" t="s">
        <v>33</v>
      </c>
      <c r="F17" s="91"/>
      <c r="G17" s="44" t="s">
        <v>34</v>
      </c>
    </row>
    <row r="18" spans="3:7" ht="46.9" customHeight="1">
      <c r="C18" s="89"/>
      <c r="D18" s="90"/>
      <c r="E18" s="91"/>
      <c r="F18" s="91"/>
      <c r="G18" s="44" t="s">
        <v>35</v>
      </c>
    </row>
    <row r="19" spans="3:7" ht="43.15" customHeight="1">
      <c r="C19" s="89"/>
      <c r="D19" s="90"/>
      <c r="E19" s="91"/>
      <c r="F19" s="91"/>
      <c r="G19" s="44" t="s">
        <v>36</v>
      </c>
    </row>
    <row r="20" spans="3:7" ht="37.9" customHeight="1">
      <c r="C20" s="93" t="s">
        <v>37</v>
      </c>
      <c r="D20" s="92" t="s">
        <v>38</v>
      </c>
      <c r="E20" s="94" t="s">
        <v>39</v>
      </c>
      <c r="F20" s="94"/>
      <c r="G20" s="45" t="s">
        <v>40</v>
      </c>
    </row>
    <row r="21" spans="3:7" ht="54.6" customHeight="1">
      <c r="C21" s="93"/>
      <c r="D21" s="92"/>
      <c r="E21" s="94"/>
      <c r="F21" s="94"/>
      <c r="G21" s="45" t="s">
        <v>41</v>
      </c>
    </row>
    <row r="22" spans="3:7" ht="44.45" customHeight="1">
      <c r="C22" s="93"/>
      <c r="D22" s="92"/>
      <c r="E22" s="94"/>
      <c r="F22" s="94"/>
      <c r="G22" s="45" t="s">
        <v>42</v>
      </c>
    </row>
    <row r="23" spans="3:7" ht="46.15" customHeight="1">
      <c r="C23" s="99" t="s">
        <v>43</v>
      </c>
      <c r="D23" s="100" t="s">
        <v>44</v>
      </c>
      <c r="E23" s="101" t="s">
        <v>45</v>
      </c>
      <c r="F23" s="101"/>
      <c r="G23" s="69" t="s">
        <v>46</v>
      </c>
    </row>
    <row r="24" spans="3:7" ht="49.15" customHeight="1">
      <c r="C24" s="99"/>
      <c r="D24" s="100"/>
      <c r="E24" s="101"/>
      <c r="F24" s="101"/>
      <c r="G24" s="69" t="s">
        <v>47</v>
      </c>
    </row>
    <row r="25" spans="3:7" ht="51" customHeight="1">
      <c r="C25" s="99"/>
      <c r="D25" s="100"/>
      <c r="E25" s="101"/>
      <c r="F25" s="101"/>
      <c r="G25" s="69" t="s">
        <v>48</v>
      </c>
    </row>
    <row r="26" spans="3:7" ht="65.45" customHeight="1">
      <c r="C26" s="79" t="s">
        <v>49</v>
      </c>
      <c r="D26" s="80" t="s">
        <v>50</v>
      </c>
      <c r="E26" s="81" t="s">
        <v>51</v>
      </c>
      <c r="F26" s="81"/>
      <c r="G26" s="68" t="s">
        <v>52</v>
      </c>
    </row>
    <row r="27" spans="3:7" ht="43.15" customHeight="1">
      <c r="C27" s="79"/>
      <c r="D27" s="80"/>
      <c r="E27" s="81"/>
      <c r="F27" s="81"/>
      <c r="G27" s="68" t="s">
        <v>53</v>
      </c>
    </row>
    <row r="28" spans="3:7" ht="46.15" customHeight="1">
      <c r="C28" s="79"/>
      <c r="D28" s="80"/>
      <c r="E28" s="81"/>
      <c r="F28" s="81"/>
      <c r="G28" s="68" t="s">
        <v>54</v>
      </c>
    </row>
    <row r="29" spans="3:7"/>
    <row r="30" spans="3:7"/>
    <row r="31" spans="3:7"/>
    <row r="32" spans="3:7"/>
    <row r="38"/>
  </sheetData>
  <mergeCells count="30">
    <mergeCell ref="C4:D4"/>
    <mergeCell ref="E4:G4"/>
    <mergeCell ref="C5:D5"/>
    <mergeCell ref="E5:G5"/>
    <mergeCell ref="C23:C25"/>
    <mergeCell ref="D23:D25"/>
    <mergeCell ref="E23:F25"/>
    <mergeCell ref="C6:D9"/>
    <mergeCell ref="E6:G6"/>
    <mergeCell ref="E7:G7"/>
    <mergeCell ref="E8:G8"/>
    <mergeCell ref="E9:G9"/>
    <mergeCell ref="C10:D10"/>
    <mergeCell ref="E10:F10"/>
    <mergeCell ref="C26:C28"/>
    <mergeCell ref="D26:D28"/>
    <mergeCell ref="E26:F28"/>
    <mergeCell ref="C2:G3"/>
    <mergeCell ref="D11:D13"/>
    <mergeCell ref="C11:C13"/>
    <mergeCell ref="E11:F13"/>
    <mergeCell ref="C14:C16"/>
    <mergeCell ref="D14:D16"/>
    <mergeCell ref="E14:F16"/>
    <mergeCell ref="C17:C19"/>
    <mergeCell ref="D17:D19"/>
    <mergeCell ref="E17:F19"/>
    <mergeCell ref="D20:D22"/>
    <mergeCell ref="C20:C22"/>
    <mergeCell ref="E20:F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42"/>
  <sheetViews>
    <sheetView showGridLines="0" topLeftCell="A2" zoomScale="60" zoomScaleNormal="60" workbookViewId="0">
      <selection activeCell="A2" sqref="A2"/>
    </sheetView>
  </sheetViews>
  <sheetFormatPr defaultColWidth="0" defaultRowHeight="15" customHeight="1" zeroHeight="1"/>
  <cols>
    <col min="1" max="1" width="26.42578125" style="1" customWidth="1"/>
    <col min="2" max="2" width="26.42578125" style="2" customWidth="1"/>
    <col min="3" max="3" width="51" style="2" customWidth="1"/>
    <col min="4" max="4" width="30.5703125" style="2" customWidth="1"/>
    <col min="5" max="5" width="4.28515625" style="2" customWidth="1"/>
    <col min="6" max="6" width="37.28515625" style="3" customWidth="1"/>
    <col min="7" max="7" width="64.85546875" style="3" customWidth="1"/>
    <col min="8" max="8" width="66.140625" style="3" customWidth="1"/>
    <col min="9" max="9" width="38.7109375" style="3" customWidth="1"/>
    <col min="10" max="10" width="29.28515625" style="3" customWidth="1"/>
    <col min="11" max="11" width="32.28515625" style="3" customWidth="1"/>
    <col min="12" max="12" width="46.5703125" style="3" customWidth="1"/>
    <col min="13" max="16" width="20.7109375" style="1" customWidth="1"/>
    <col min="17" max="17" width="18.85546875" style="1" customWidth="1"/>
    <col min="18" max="18" width="17" style="1" customWidth="1"/>
    <col min="19" max="19" width="17.140625" style="1" customWidth="1"/>
    <col min="20" max="21" width="16.28515625" style="1" customWidth="1"/>
    <col min="22" max="22" width="16.5703125" style="1" customWidth="1"/>
    <col min="23" max="23" width="11.42578125" style="1" customWidth="1"/>
    <col min="24" max="24" width="19.85546875" style="1" customWidth="1"/>
    <col min="25" max="28" width="8.85546875" style="1" customWidth="1"/>
    <col min="29" max="38" width="8.85546875" style="1" hidden="1" customWidth="1"/>
    <col min="39" max="79" width="0" style="1" hidden="1" customWidth="1"/>
    <col min="80" max="16384" width="8.85546875" style="1" hidden="1"/>
  </cols>
  <sheetData>
    <row r="1" spans="1:25" ht="72" customHeight="1">
      <c r="A1" s="5"/>
      <c r="B1" s="6"/>
      <c r="C1" s="6"/>
      <c r="D1" s="6"/>
      <c r="E1" s="6"/>
      <c r="F1" s="7"/>
      <c r="G1" s="7"/>
      <c r="H1" s="7"/>
      <c r="I1" s="7"/>
      <c r="J1" s="7"/>
      <c r="K1" s="7"/>
      <c r="L1" s="7"/>
      <c r="M1" s="5"/>
      <c r="N1" s="5"/>
      <c r="O1" s="5"/>
      <c r="P1" s="5"/>
      <c r="Q1" s="5"/>
      <c r="R1" s="5"/>
      <c r="S1" s="5"/>
      <c r="T1" s="5"/>
      <c r="U1" s="5"/>
      <c r="V1" s="5"/>
      <c r="W1" s="5"/>
      <c r="X1" s="5"/>
      <c r="Y1" s="5"/>
    </row>
    <row r="2" spans="1:25" ht="31.15">
      <c r="A2" s="5"/>
      <c r="B2" s="6"/>
      <c r="C2" s="6"/>
      <c r="D2" s="6"/>
      <c r="E2" s="6"/>
      <c r="F2" s="7"/>
      <c r="G2" s="7"/>
      <c r="H2" s="7"/>
      <c r="I2" s="7"/>
      <c r="J2" s="7"/>
      <c r="K2" s="7"/>
      <c r="L2" s="7"/>
      <c r="M2" s="108" t="s">
        <v>55</v>
      </c>
      <c r="N2" s="109"/>
      <c r="O2" s="109"/>
      <c r="P2" s="109"/>
      <c r="Q2" s="109"/>
      <c r="R2" s="109"/>
      <c r="S2" s="109"/>
      <c r="T2" s="109"/>
      <c r="U2" s="109"/>
      <c r="V2" s="109"/>
      <c r="W2" s="109"/>
      <c r="X2" s="105" t="s">
        <v>56</v>
      </c>
      <c r="Y2" s="5"/>
    </row>
    <row r="3" spans="1:25" ht="14.45">
      <c r="A3" s="5"/>
      <c r="B3" s="6"/>
      <c r="C3" s="6"/>
      <c r="D3" s="6"/>
      <c r="E3" s="6"/>
      <c r="F3" s="7"/>
      <c r="G3" s="7"/>
      <c r="H3" s="7"/>
      <c r="I3" s="7"/>
      <c r="J3" s="7"/>
      <c r="K3" s="7"/>
      <c r="L3" s="7"/>
      <c r="M3" s="40" t="s">
        <v>57</v>
      </c>
      <c r="N3" s="124" t="s">
        <v>58</v>
      </c>
      <c r="O3" s="124"/>
      <c r="P3" s="124"/>
      <c r="Q3" s="104" t="s">
        <v>59</v>
      </c>
      <c r="R3" s="104"/>
      <c r="S3" s="104"/>
      <c r="T3" s="113" t="s">
        <v>60</v>
      </c>
      <c r="U3" s="113"/>
      <c r="V3" s="113"/>
      <c r="W3" s="11"/>
      <c r="X3" s="105"/>
      <c r="Y3" s="5"/>
    </row>
    <row r="4" spans="1:25" ht="61.15">
      <c r="A4" s="5"/>
      <c r="B4" s="35" t="s">
        <v>61</v>
      </c>
      <c r="C4" s="35" t="s">
        <v>62</v>
      </c>
      <c r="D4" s="35" t="s">
        <v>63</v>
      </c>
      <c r="E4" s="36"/>
      <c r="F4" s="37" t="s">
        <v>64</v>
      </c>
      <c r="G4" s="35" t="s">
        <v>65</v>
      </c>
      <c r="H4" s="35" t="s">
        <v>8</v>
      </c>
      <c r="I4" s="35" t="s">
        <v>66</v>
      </c>
      <c r="J4" s="35" t="s">
        <v>67</v>
      </c>
      <c r="K4" s="35" t="s">
        <v>68</v>
      </c>
      <c r="L4" s="35" t="s">
        <v>69</v>
      </c>
      <c r="M4" s="41" t="s">
        <v>70</v>
      </c>
      <c r="N4" s="39" t="s">
        <v>71</v>
      </c>
      <c r="O4" s="39" t="s">
        <v>72</v>
      </c>
      <c r="P4" s="39" t="s">
        <v>73</v>
      </c>
      <c r="Q4" s="38" t="s">
        <v>74</v>
      </c>
      <c r="R4" s="38" t="s">
        <v>75</v>
      </c>
      <c r="S4" s="38" t="s">
        <v>76</v>
      </c>
      <c r="T4" s="42" t="s">
        <v>77</v>
      </c>
      <c r="U4" s="42" t="s">
        <v>78</v>
      </c>
      <c r="V4" s="42" t="s">
        <v>79</v>
      </c>
      <c r="W4" s="10" t="s">
        <v>80</v>
      </c>
      <c r="X4" s="106"/>
      <c r="Y4" s="22"/>
    </row>
    <row r="5" spans="1:25" ht="159.6" customHeight="1">
      <c r="A5" s="5"/>
      <c r="B5" s="112" t="s">
        <v>81</v>
      </c>
      <c r="C5" s="112" t="s">
        <v>82</v>
      </c>
      <c r="D5" s="9" t="s">
        <v>83</v>
      </c>
      <c r="E5" s="9">
        <v>1</v>
      </c>
      <c r="F5" s="63" t="s">
        <v>84</v>
      </c>
      <c r="G5" s="61" t="s">
        <v>85</v>
      </c>
      <c r="H5" s="66" t="s">
        <v>86</v>
      </c>
      <c r="I5" s="9" t="s">
        <v>87</v>
      </c>
      <c r="J5" s="9" t="s">
        <v>88</v>
      </c>
      <c r="K5" s="64">
        <v>0</v>
      </c>
      <c r="L5" s="65"/>
      <c r="M5" s="10">
        <v>2</v>
      </c>
      <c r="N5" s="10">
        <v>1</v>
      </c>
      <c r="O5" s="10">
        <v>1</v>
      </c>
      <c r="P5" s="10">
        <v>1</v>
      </c>
      <c r="Q5" s="10">
        <v>1</v>
      </c>
      <c r="R5" s="10">
        <v>2</v>
      </c>
      <c r="S5" s="10">
        <v>2</v>
      </c>
      <c r="T5" s="10">
        <v>1</v>
      </c>
      <c r="U5" s="10">
        <v>3</v>
      </c>
      <c r="V5" s="10">
        <v>3</v>
      </c>
      <c r="W5" s="10">
        <f>AVERAGE(M5:V5)</f>
        <v>1.7</v>
      </c>
      <c r="X5" s="10" t="s">
        <v>89</v>
      </c>
      <c r="Y5" s="5"/>
    </row>
    <row r="6" spans="1:25" ht="196.5" customHeight="1">
      <c r="A6" s="5"/>
      <c r="B6" s="112"/>
      <c r="C6" s="112"/>
      <c r="D6" s="9" t="s">
        <v>90</v>
      </c>
      <c r="E6" s="9">
        <v>2</v>
      </c>
      <c r="F6" s="63" t="s">
        <v>91</v>
      </c>
      <c r="G6" s="61" t="s">
        <v>92</v>
      </c>
      <c r="H6" s="66" t="s">
        <v>93</v>
      </c>
      <c r="I6" s="9" t="s">
        <v>94</v>
      </c>
      <c r="J6" s="9" t="s">
        <v>95</v>
      </c>
      <c r="K6" s="64">
        <v>0</v>
      </c>
      <c r="L6" s="65"/>
      <c r="M6" s="10">
        <v>3</v>
      </c>
      <c r="N6" s="10">
        <v>2</v>
      </c>
      <c r="O6" s="10">
        <v>1</v>
      </c>
      <c r="P6" s="10">
        <v>3</v>
      </c>
      <c r="Q6" s="10">
        <v>3</v>
      </c>
      <c r="R6" s="10">
        <v>2</v>
      </c>
      <c r="S6" s="10">
        <v>3</v>
      </c>
      <c r="T6" s="10">
        <v>1</v>
      </c>
      <c r="U6" s="10">
        <v>3</v>
      </c>
      <c r="V6" s="10">
        <v>3</v>
      </c>
      <c r="W6" s="10">
        <f t="shared" ref="W6:W26" si="0">AVERAGE(M6:V6)</f>
        <v>2.4</v>
      </c>
      <c r="X6" s="10" t="s">
        <v>96</v>
      </c>
      <c r="Y6" s="5"/>
    </row>
    <row r="7" spans="1:25" ht="243.6" customHeight="1">
      <c r="A7" s="5"/>
      <c r="B7" s="112"/>
      <c r="C7" s="112"/>
      <c r="D7" s="9" t="s">
        <v>97</v>
      </c>
      <c r="E7" s="9">
        <v>3</v>
      </c>
      <c r="F7" s="63" t="s">
        <v>98</v>
      </c>
      <c r="G7" s="61" t="s">
        <v>99</v>
      </c>
      <c r="H7" s="66" t="s">
        <v>100</v>
      </c>
      <c r="I7" s="9" t="s">
        <v>101</v>
      </c>
      <c r="J7" s="9" t="s">
        <v>102</v>
      </c>
      <c r="K7" s="64">
        <v>0</v>
      </c>
      <c r="L7" s="65"/>
      <c r="M7" s="10">
        <v>2</v>
      </c>
      <c r="N7" s="10">
        <v>3</v>
      </c>
      <c r="O7" s="10">
        <v>2</v>
      </c>
      <c r="P7" s="10">
        <v>2</v>
      </c>
      <c r="Q7" s="10">
        <v>2</v>
      </c>
      <c r="R7" s="10">
        <v>2</v>
      </c>
      <c r="S7" s="10">
        <v>2</v>
      </c>
      <c r="T7" s="10">
        <v>3</v>
      </c>
      <c r="U7" s="10">
        <v>1</v>
      </c>
      <c r="V7" s="10">
        <v>2</v>
      </c>
      <c r="W7" s="10">
        <f t="shared" si="0"/>
        <v>2.1</v>
      </c>
      <c r="X7" s="10" t="s">
        <v>89</v>
      </c>
      <c r="Y7" s="5"/>
    </row>
    <row r="8" spans="1:25" ht="171.6" customHeight="1">
      <c r="A8" s="5"/>
      <c r="B8" s="112"/>
      <c r="C8" s="112"/>
      <c r="D8" s="9"/>
      <c r="E8" s="9">
        <v>4</v>
      </c>
      <c r="F8" s="63" t="s">
        <v>103</v>
      </c>
      <c r="G8" s="61" t="s">
        <v>104</v>
      </c>
      <c r="H8" s="66" t="s">
        <v>105</v>
      </c>
      <c r="I8" s="9" t="s">
        <v>106</v>
      </c>
      <c r="J8" s="9" t="s">
        <v>107</v>
      </c>
      <c r="K8" s="64">
        <v>0</v>
      </c>
      <c r="L8" s="65"/>
      <c r="M8" s="10">
        <v>1</v>
      </c>
      <c r="N8" s="10">
        <v>2</v>
      </c>
      <c r="O8" s="10">
        <v>1</v>
      </c>
      <c r="P8" s="10">
        <v>2</v>
      </c>
      <c r="Q8" s="10">
        <v>2</v>
      </c>
      <c r="R8" s="10">
        <v>2</v>
      </c>
      <c r="S8" s="10">
        <v>2</v>
      </c>
      <c r="T8" s="10">
        <v>1</v>
      </c>
      <c r="U8" s="10">
        <v>2</v>
      </c>
      <c r="V8" s="10">
        <v>2</v>
      </c>
      <c r="W8" s="10">
        <f t="shared" si="0"/>
        <v>1.7</v>
      </c>
      <c r="X8" s="10" t="s">
        <v>89</v>
      </c>
      <c r="Y8" s="5"/>
    </row>
    <row r="9" spans="1:25" ht="213.95" customHeight="1">
      <c r="A9" s="5"/>
      <c r="B9" s="117" t="s">
        <v>108</v>
      </c>
      <c r="C9" s="117" t="s">
        <v>109</v>
      </c>
      <c r="D9" s="9" t="s">
        <v>110</v>
      </c>
      <c r="E9" s="9">
        <v>5</v>
      </c>
      <c r="F9" s="63" t="s">
        <v>111</v>
      </c>
      <c r="G9" s="61" t="s">
        <v>112</v>
      </c>
      <c r="H9" s="66" t="s">
        <v>113</v>
      </c>
      <c r="I9" s="9" t="s">
        <v>114</v>
      </c>
      <c r="J9" s="9" t="s">
        <v>115</v>
      </c>
      <c r="K9" s="64">
        <v>0</v>
      </c>
      <c r="L9" s="65"/>
      <c r="M9" s="10">
        <v>3</v>
      </c>
      <c r="N9" s="10">
        <v>2</v>
      </c>
      <c r="O9" s="10">
        <v>2</v>
      </c>
      <c r="P9" s="10">
        <v>1</v>
      </c>
      <c r="Q9" s="10">
        <v>3</v>
      </c>
      <c r="R9" s="10">
        <v>3</v>
      </c>
      <c r="S9" s="10">
        <v>3</v>
      </c>
      <c r="T9" s="10">
        <v>3</v>
      </c>
      <c r="U9" s="10">
        <v>3</v>
      </c>
      <c r="V9" s="10">
        <v>3</v>
      </c>
      <c r="W9" s="10">
        <f t="shared" si="0"/>
        <v>2.6</v>
      </c>
      <c r="X9" s="10" t="s">
        <v>96</v>
      </c>
      <c r="Y9" s="5"/>
    </row>
    <row r="10" spans="1:25" ht="201.95" customHeight="1">
      <c r="A10" s="5"/>
      <c r="B10" s="117"/>
      <c r="C10" s="117"/>
      <c r="D10" s="9" t="s">
        <v>116</v>
      </c>
      <c r="E10" s="9">
        <v>6</v>
      </c>
      <c r="F10" s="76" t="s">
        <v>117</v>
      </c>
      <c r="G10" s="62" t="s">
        <v>118</v>
      </c>
      <c r="H10" s="74" t="s">
        <v>119</v>
      </c>
      <c r="I10" s="75" t="s">
        <v>120</v>
      </c>
      <c r="J10" s="9" t="s">
        <v>107</v>
      </c>
      <c r="K10" s="64">
        <v>0</v>
      </c>
      <c r="L10" s="65"/>
      <c r="M10" s="10">
        <v>3</v>
      </c>
      <c r="N10" s="10">
        <v>3</v>
      </c>
      <c r="O10" s="10">
        <v>3</v>
      </c>
      <c r="P10" s="10">
        <v>3</v>
      </c>
      <c r="Q10" s="10">
        <v>3</v>
      </c>
      <c r="R10" s="10">
        <v>3</v>
      </c>
      <c r="S10" s="10">
        <v>3</v>
      </c>
      <c r="T10" s="10">
        <v>3</v>
      </c>
      <c r="U10" s="10">
        <v>3</v>
      </c>
      <c r="V10" s="10">
        <v>3</v>
      </c>
      <c r="W10" s="10">
        <f t="shared" si="0"/>
        <v>3</v>
      </c>
      <c r="X10" s="10" t="s">
        <v>96</v>
      </c>
      <c r="Y10" s="5"/>
    </row>
    <row r="11" spans="1:25" ht="224.1" customHeight="1">
      <c r="A11" s="5"/>
      <c r="B11" s="117"/>
      <c r="C11" s="117"/>
      <c r="D11" s="9" t="s">
        <v>121</v>
      </c>
      <c r="E11" s="9">
        <v>7</v>
      </c>
      <c r="F11" s="76" t="s">
        <v>122</v>
      </c>
      <c r="G11" s="62" t="s">
        <v>123</v>
      </c>
      <c r="H11" s="74" t="s">
        <v>124</v>
      </c>
      <c r="I11" s="9" t="s">
        <v>125</v>
      </c>
      <c r="J11" s="9" t="s">
        <v>126</v>
      </c>
      <c r="K11" s="64">
        <v>0</v>
      </c>
      <c r="L11" s="65"/>
      <c r="M11" s="10">
        <v>2</v>
      </c>
      <c r="N11" s="10">
        <v>3</v>
      </c>
      <c r="O11" s="10">
        <v>3</v>
      </c>
      <c r="P11" s="10">
        <v>1</v>
      </c>
      <c r="Q11" s="10">
        <v>2</v>
      </c>
      <c r="R11" s="10">
        <v>2</v>
      </c>
      <c r="S11" s="10">
        <v>2</v>
      </c>
      <c r="T11" s="10">
        <v>2</v>
      </c>
      <c r="U11" s="10">
        <v>3</v>
      </c>
      <c r="V11" s="10">
        <v>2</v>
      </c>
      <c r="W11" s="10">
        <f t="shared" si="0"/>
        <v>2.2000000000000002</v>
      </c>
      <c r="X11" s="10" t="s">
        <v>89</v>
      </c>
      <c r="Y11" s="5"/>
    </row>
    <row r="12" spans="1:25" ht="240.6" customHeight="1">
      <c r="A12" s="5"/>
      <c r="B12" s="117"/>
      <c r="C12" s="117"/>
      <c r="D12" s="9" t="s">
        <v>127</v>
      </c>
      <c r="E12" s="9">
        <v>8</v>
      </c>
      <c r="F12" s="76" t="s">
        <v>128</v>
      </c>
      <c r="G12" s="62" t="s">
        <v>129</v>
      </c>
      <c r="H12" s="74" t="s">
        <v>130</v>
      </c>
      <c r="I12" s="75" t="s">
        <v>131</v>
      </c>
      <c r="J12" s="75" t="s">
        <v>115</v>
      </c>
      <c r="K12" s="64">
        <v>0</v>
      </c>
      <c r="L12" s="65"/>
      <c r="M12" s="10">
        <v>3</v>
      </c>
      <c r="N12" s="10">
        <v>3</v>
      </c>
      <c r="O12" s="10">
        <v>1</v>
      </c>
      <c r="P12" s="10">
        <v>2</v>
      </c>
      <c r="Q12" s="10">
        <v>3</v>
      </c>
      <c r="R12" s="10">
        <v>2</v>
      </c>
      <c r="S12" s="10">
        <v>2</v>
      </c>
      <c r="T12" s="10">
        <v>2</v>
      </c>
      <c r="U12" s="10">
        <v>3</v>
      </c>
      <c r="V12" s="10">
        <v>2</v>
      </c>
      <c r="W12" s="10">
        <f t="shared" si="0"/>
        <v>2.2999999999999998</v>
      </c>
      <c r="X12" s="10" t="s">
        <v>89</v>
      </c>
      <c r="Y12" s="5"/>
    </row>
    <row r="13" spans="1:25" ht="179.1" customHeight="1">
      <c r="A13" s="5"/>
      <c r="B13" s="116" t="s">
        <v>132</v>
      </c>
      <c r="C13" s="116" t="s">
        <v>133</v>
      </c>
      <c r="D13" s="9" t="s">
        <v>134</v>
      </c>
      <c r="E13" s="9">
        <v>9</v>
      </c>
      <c r="F13" s="63" t="s">
        <v>135</v>
      </c>
      <c r="G13" s="61" t="s">
        <v>136</v>
      </c>
      <c r="H13" s="66" t="s">
        <v>137</v>
      </c>
      <c r="I13" s="9" t="s">
        <v>138</v>
      </c>
      <c r="J13" s="121" t="s">
        <v>139</v>
      </c>
      <c r="K13" s="64">
        <v>0</v>
      </c>
      <c r="L13" s="65"/>
      <c r="M13" s="10">
        <v>2</v>
      </c>
      <c r="N13" s="10">
        <v>2</v>
      </c>
      <c r="O13" s="10">
        <v>3</v>
      </c>
      <c r="P13" s="10">
        <v>2</v>
      </c>
      <c r="Q13" s="10">
        <v>3</v>
      </c>
      <c r="R13" s="10">
        <v>3</v>
      </c>
      <c r="S13" s="10">
        <v>2</v>
      </c>
      <c r="T13" s="10">
        <v>3</v>
      </c>
      <c r="U13" s="10">
        <v>3</v>
      </c>
      <c r="V13" s="10">
        <v>3</v>
      </c>
      <c r="W13" s="10">
        <f t="shared" si="0"/>
        <v>2.6</v>
      </c>
      <c r="X13" s="10" t="s">
        <v>96</v>
      </c>
      <c r="Y13" s="5"/>
    </row>
    <row r="14" spans="1:25" ht="204" customHeight="1">
      <c r="A14" s="5"/>
      <c r="B14" s="116"/>
      <c r="C14" s="116"/>
      <c r="D14" s="9" t="s">
        <v>140</v>
      </c>
      <c r="E14" s="9">
        <v>10</v>
      </c>
      <c r="F14" s="76" t="s">
        <v>141</v>
      </c>
      <c r="G14" s="62" t="s">
        <v>142</v>
      </c>
      <c r="H14" s="74" t="s">
        <v>143</v>
      </c>
      <c r="I14" s="75" t="s">
        <v>144</v>
      </c>
      <c r="J14" s="122"/>
      <c r="K14" s="64">
        <v>0</v>
      </c>
      <c r="L14" s="65"/>
      <c r="M14" s="10">
        <v>2</v>
      </c>
      <c r="N14" s="10">
        <v>3</v>
      </c>
      <c r="O14" s="10">
        <v>2</v>
      </c>
      <c r="P14" s="10">
        <v>2</v>
      </c>
      <c r="Q14" s="10">
        <v>2</v>
      </c>
      <c r="R14" s="10">
        <v>2</v>
      </c>
      <c r="S14" s="10">
        <v>1</v>
      </c>
      <c r="T14" s="10">
        <v>1</v>
      </c>
      <c r="U14" s="10">
        <v>1</v>
      </c>
      <c r="V14" s="10">
        <v>1</v>
      </c>
      <c r="W14" s="10">
        <f t="shared" si="0"/>
        <v>1.7</v>
      </c>
      <c r="X14" s="10" t="s">
        <v>89</v>
      </c>
      <c r="Y14" s="5"/>
    </row>
    <row r="15" spans="1:25" ht="196.5" customHeight="1">
      <c r="A15" s="5"/>
      <c r="B15" s="116"/>
      <c r="C15" s="116"/>
      <c r="D15" s="9" t="s">
        <v>145</v>
      </c>
      <c r="E15" s="9">
        <v>11</v>
      </c>
      <c r="F15" s="76" t="s">
        <v>146</v>
      </c>
      <c r="G15" s="62" t="s">
        <v>147</v>
      </c>
      <c r="H15" s="74" t="s">
        <v>148</v>
      </c>
      <c r="I15" s="75" t="s">
        <v>149</v>
      </c>
      <c r="J15" s="123"/>
      <c r="K15" s="64">
        <v>0</v>
      </c>
      <c r="L15" s="65"/>
      <c r="M15" s="10">
        <v>2</v>
      </c>
      <c r="N15" s="10">
        <v>2</v>
      </c>
      <c r="O15" s="10">
        <v>3</v>
      </c>
      <c r="P15" s="10">
        <v>2</v>
      </c>
      <c r="Q15" s="10">
        <v>3</v>
      </c>
      <c r="R15" s="10">
        <v>3</v>
      </c>
      <c r="S15" s="10">
        <v>2</v>
      </c>
      <c r="T15" s="10">
        <v>2</v>
      </c>
      <c r="U15" s="10">
        <v>1</v>
      </c>
      <c r="V15" s="10">
        <v>3</v>
      </c>
      <c r="W15" s="10">
        <f t="shared" si="0"/>
        <v>2.2999999999999998</v>
      </c>
      <c r="X15" s="10" t="s">
        <v>89</v>
      </c>
      <c r="Y15" s="5"/>
    </row>
    <row r="16" spans="1:25" ht="190.5" customHeight="1">
      <c r="A16" s="5"/>
      <c r="B16" s="114" t="s">
        <v>150</v>
      </c>
      <c r="C16" s="114" t="s">
        <v>151</v>
      </c>
      <c r="D16" s="9" t="s">
        <v>152</v>
      </c>
      <c r="E16" s="9">
        <v>12</v>
      </c>
      <c r="F16" s="63" t="s">
        <v>153</v>
      </c>
      <c r="G16" s="61" t="s">
        <v>154</v>
      </c>
      <c r="H16" s="63" t="s">
        <v>155</v>
      </c>
      <c r="I16" s="118" t="s">
        <v>156</v>
      </c>
      <c r="J16" s="121" t="s">
        <v>157</v>
      </c>
      <c r="K16" s="64">
        <v>0</v>
      </c>
      <c r="L16" s="65"/>
      <c r="M16" s="10">
        <v>3</v>
      </c>
      <c r="N16" s="10">
        <v>3</v>
      </c>
      <c r="O16" s="10">
        <v>2</v>
      </c>
      <c r="P16" s="10">
        <v>2</v>
      </c>
      <c r="Q16" s="10">
        <v>3</v>
      </c>
      <c r="R16" s="10">
        <v>2</v>
      </c>
      <c r="S16" s="10">
        <v>2</v>
      </c>
      <c r="T16" s="10">
        <v>2</v>
      </c>
      <c r="U16" s="10">
        <v>3</v>
      </c>
      <c r="V16" s="10">
        <v>3</v>
      </c>
      <c r="W16" s="10">
        <f t="shared" si="0"/>
        <v>2.5</v>
      </c>
      <c r="X16" s="10" t="s">
        <v>96</v>
      </c>
      <c r="Y16" s="5"/>
    </row>
    <row r="17" spans="1:79" ht="144" customHeight="1">
      <c r="A17" s="5"/>
      <c r="B17" s="114"/>
      <c r="C17" s="114"/>
      <c r="D17" s="9" t="s">
        <v>158</v>
      </c>
      <c r="E17" s="9">
        <v>13</v>
      </c>
      <c r="F17" s="63" t="s">
        <v>159</v>
      </c>
      <c r="G17" s="61" t="s">
        <v>160</v>
      </c>
      <c r="H17" s="110" t="s">
        <v>161</v>
      </c>
      <c r="I17" s="119"/>
      <c r="J17" s="122"/>
      <c r="K17" s="64">
        <v>0</v>
      </c>
      <c r="L17" s="65"/>
      <c r="M17" s="10">
        <v>3</v>
      </c>
      <c r="N17" s="10">
        <v>3</v>
      </c>
      <c r="O17" s="10">
        <v>3</v>
      </c>
      <c r="P17" s="10">
        <v>3</v>
      </c>
      <c r="Q17" s="10">
        <v>3</v>
      </c>
      <c r="R17" s="10">
        <v>3</v>
      </c>
      <c r="S17" s="10">
        <v>3</v>
      </c>
      <c r="T17" s="10">
        <v>3</v>
      </c>
      <c r="U17" s="10">
        <v>3</v>
      </c>
      <c r="V17" s="10">
        <v>2</v>
      </c>
      <c r="W17" s="10">
        <f t="shared" si="0"/>
        <v>2.9</v>
      </c>
      <c r="X17" s="10" t="s">
        <v>96</v>
      </c>
      <c r="Y17" s="5"/>
    </row>
    <row r="18" spans="1:79" ht="158.1" customHeight="1">
      <c r="A18" s="5"/>
      <c r="B18" s="114"/>
      <c r="C18" s="114"/>
      <c r="D18" s="9" t="s">
        <v>162</v>
      </c>
      <c r="E18" s="9">
        <v>14</v>
      </c>
      <c r="F18" s="63" t="s">
        <v>163</v>
      </c>
      <c r="G18" s="61" t="s">
        <v>164</v>
      </c>
      <c r="H18" s="110"/>
      <c r="I18" s="120"/>
      <c r="J18" s="123"/>
      <c r="K18" s="64">
        <v>0</v>
      </c>
      <c r="L18" s="65"/>
      <c r="M18" s="10">
        <v>3</v>
      </c>
      <c r="N18" s="10">
        <v>3</v>
      </c>
      <c r="O18" s="10">
        <v>3</v>
      </c>
      <c r="P18" s="10">
        <v>3</v>
      </c>
      <c r="Q18" s="10">
        <v>2</v>
      </c>
      <c r="R18" s="10">
        <v>1</v>
      </c>
      <c r="S18" s="10">
        <v>1</v>
      </c>
      <c r="T18" s="10">
        <v>2</v>
      </c>
      <c r="U18" s="10">
        <v>3</v>
      </c>
      <c r="V18" s="10">
        <v>1</v>
      </c>
      <c r="W18" s="10">
        <f t="shared" si="0"/>
        <v>2.2000000000000002</v>
      </c>
      <c r="X18" s="10" t="s">
        <v>89</v>
      </c>
      <c r="Y18" s="5"/>
    </row>
    <row r="19" spans="1:79" ht="408.95" customHeight="1">
      <c r="A19" s="5"/>
      <c r="B19" s="115" t="s">
        <v>165</v>
      </c>
      <c r="C19" s="115" t="s">
        <v>45</v>
      </c>
      <c r="D19" s="9" t="s">
        <v>166</v>
      </c>
      <c r="E19" s="9">
        <v>15</v>
      </c>
      <c r="F19" s="63" t="s">
        <v>167</v>
      </c>
      <c r="G19" s="62" t="s">
        <v>168</v>
      </c>
      <c r="H19" s="74" t="s">
        <v>169</v>
      </c>
      <c r="I19" s="75" t="s">
        <v>170</v>
      </c>
      <c r="J19" s="75" t="s">
        <v>171</v>
      </c>
      <c r="K19" s="64">
        <v>0</v>
      </c>
      <c r="L19" s="65"/>
      <c r="M19" s="10">
        <v>3</v>
      </c>
      <c r="N19" s="10">
        <v>3</v>
      </c>
      <c r="O19" s="10">
        <v>2</v>
      </c>
      <c r="P19" s="10">
        <v>2</v>
      </c>
      <c r="Q19" s="10">
        <v>3</v>
      </c>
      <c r="R19" s="10">
        <v>3</v>
      </c>
      <c r="S19" s="10">
        <v>3</v>
      </c>
      <c r="T19" s="10">
        <v>3</v>
      </c>
      <c r="U19" s="10">
        <v>3</v>
      </c>
      <c r="V19" s="10">
        <v>3</v>
      </c>
      <c r="W19" s="10">
        <f t="shared" si="0"/>
        <v>2.8</v>
      </c>
      <c r="X19" s="10" t="s">
        <v>96</v>
      </c>
      <c r="Y19" s="5"/>
    </row>
    <row r="20" spans="1:79" ht="302.10000000000002" customHeight="1">
      <c r="A20" s="5"/>
      <c r="B20" s="115"/>
      <c r="C20" s="115"/>
      <c r="D20" s="9" t="s">
        <v>172</v>
      </c>
      <c r="E20" s="9">
        <v>16</v>
      </c>
      <c r="F20" s="63" t="s">
        <v>173</v>
      </c>
      <c r="G20" s="61" t="s">
        <v>174</v>
      </c>
      <c r="H20" s="66" t="s">
        <v>175</v>
      </c>
      <c r="I20" s="9" t="s">
        <v>176</v>
      </c>
      <c r="J20" s="9" t="s">
        <v>171</v>
      </c>
      <c r="K20" s="64">
        <v>0</v>
      </c>
      <c r="L20" s="65"/>
      <c r="M20" s="10">
        <v>3</v>
      </c>
      <c r="N20" s="10">
        <v>2</v>
      </c>
      <c r="O20" s="10">
        <v>2</v>
      </c>
      <c r="P20" s="10">
        <v>1</v>
      </c>
      <c r="Q20" s="10">
        <v>3</v>
      </c>
      <c r="R20" s="10">
        <v>3</v>
      </c>
      <c r="S20" s="10">
        <v>2</v>
      </c>
      <c r="T20" s="10">
        <v>3</v>
      </c>
      <c r="U20" s="10">
        <v>3</v>
      </c>
      <c r="V20" s="10">
        <v>3</v>
      </c>
      <c r="W20" s="10">
        <f t="shared" si="0"/>
        <v>2.5</v>
      </c>
      <c r="X20" s="10" t="s">
        <v>96</v>
      </c>
      <c r="Y20" s="5"/>
    </row>
    <row r="21" spans="1:79" ht="365.45" customHeight="1">
      <c r="A21" s="5"/>
      <c r="B21" s="115"/>
      <c r="C21" s="115"/>
      <c r="D21" s="9" t="s">
        <v>177</v>
      </c>
      <c r="E21" s="9">
        <v>17</v>
      </c>
      <c r="F21" s="63" t="s">
        <v>178</v>
      </c>
      <c r="G21" s="61" t="s">
        <v>179</v>
      </c>
      <c r="H21" s="66" t="s">
        <v>180</v>
      </c>
      <c r="I21" s="9" t="s">
        <v>181</v>
      </c>
      <c r="J21" s="9" t="s">
        <v>171</v>
      </c>
      <c r="K21" s="64">
        <v>0</v>
      </c>
      <c r="L21" s="65"/>
      <c r="M21" s="10">
        <v>3</v>
      </c>
      <c r="N21" s="10">
        <v>3</v>
      </c>
      <c r="O21" s="10">
        <v>3</v>
      </c>
      <c r="P21" s="10">
        <v>3</v>
      </c>
      <c r="Q21" s="10">
        <v>3</v>
      </c>
      <c r="R21" s="10">
        <v>2</v>
      </c>
      <c r="S21" s="10">
        <v>2</v>
      </c>
      <c r="T21" s="10">
        <v>2</v>
      </c>
      <c r="U21" s="10">
        <v>1</v>
      </c>
      <c r="V21" s="10">
        <v>1</v>
      </c>
      <c r="W21" s="10">
        <f t="shared" si="0"/>
        <v>2.2999999999999998</v>
      </c>
      <c r="X21" s="10" t="s">
        <v>89</v>
      </c>
      <c r="Y21" s="5"/>
    </row>
    <row r="22" spans="1:79" ht="394.15" customHeight="1">
      <c r="A22" s="5"/>
      <c r="B22" s="115"/>
      <c r="C22" s="115"/>
      <c r="D22" s="9" t="s">
        <v>182</v>
      </c>
      <c r="E22" s="9">
        <v>18</v>
      </c>
      <c r="F22" s="63" t="s">
        <v>183</v>
      </c>
      <c r="G22" s="62" t="s">
        <v>184</v>
      </c>
      <c r="H22" s="74" t="s">
        <v>185</v>
      </c>
      <c r="I22" s="75" t="s">
        <v>186</v>
      </c>
      <c r="J22" s="75" t="s">
        <v>171</v>
      </c>
      <c r="K22" s="64">
        <v>0</v>
      </c>
      <c r="L22" s="65"/>
      <c r="M22" s="10">
        <v>2</v>
      </c>
      <c r="N22" s="10">
        <v>2</v>
      </c>
      <c r="O22" s="10">
        <v>1</v>
      </c>
      <c r="P22" s="10">
        <v>1</v>
      </c>
      <c r="Q22" s="10">
        <v>2</v>
      </c>
      <c r="R22" s="10">
        <v>1</v>
      </c>
      <c r="S22" s="10">
        <v>1</v>
      </c>
      <c r="T22" s="10">
        <v>2</v>
      </c>
      <c r="U22" s="10">
        <v>2</v>
      </c>
      <c r="V22" s="10">
        <v>3</v>
      </c>
      <c r="W22" s="10">
        <f t="shared" si="0"/>
        <v>1.7</v>
      </c>
      <c r="X22" s="10" t="s">
        <v>89</v>
      </c>
      <c r="Y22" s="5"/>
    </row>
    <row r="23" spans="1:79" s="4" customFormat="1" ht="300.95" customHeight="1">
      <c r="A23" s="5"/>
      <c r="B23" s="107" t="s">
        <v>187</v>
      </c>
      <c r="C23" s="107" t="s">
        <v>51</v>
      </c>
      <c r="D23" s="9" t="s">
        <v>188</v>
      </c>
      <c r="E23" s="9">
        <v>19</v>
      </c>
      <c r="F23" s="63" t="s">
        <v>189</v>
      </c>
      <c r="G23" s="63" t="s">
        <v>190</v>
      </c>
      <c r="H23" s="66" t="s">
        <v>191</v>
      </c>
      <c r="I23" s="9" t="s">
        <v>192</v>
      </c>
      <c r="J23" s="9" t="s">
        <v>107</v>
      </c>
      <c r="K23" s="64">
        <v>0</v>
      </c>
      <c r="L23" s="65"/>
      <c r="M23" s="10">
        <v>3</v>
      </c>
      <c r="N23" s="10">
        <v>2</v>
      </c>
      <c r="O23" s="10">
        <v>2</v>
      </c>
      <c r="P23" s="10">
        <v>2</v>
      </c>
      <c r="Q23" s="10">
        <v>3</v>
      </c>
      <c r="R23" s="10">
        <v>3</v>
      </c>
      <c r="S23" s="10">
        <v>2</v>
      </c>
      <c r="T23" s="10">
        <v>3</v>
      </c>
      <c r="U23" s="10">
        <v>3</v>
      </c>
      <c r="V23" s="10">
        <v>3</v>
      </c>
      <c r="W23" s="10">
        <f t="shared" si="0"/>
        <v>2.6</v>
      </c>
      <c r="X23" s="10" t="s">
        <v>96</v>
      </c>
      <c r="Y23" s="5"/>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row>
    <row r="24" spans="1:79" s="4" customFormat="1" ht="322.89999999999998" customHeight="1">
      <c r="A24" s="5"/>
      <c r="B24" s="111"/>
      <c r="C24" s="107"/>
      <c r="D24" s="9" t="s">
        <v>193</v>
      </c>
      <c r="E24" s="9">
        <v>20</v>
      </c>
      <c r="F24" s="63" t="s">
        <v>194</v>
      </c>
      <c r="G24" s="63" t="s">
        <v>195</v>
      </c>
      <c r="H24" s="66" t="s">
        <v>196</v>
      </c>
      <c r="I24" s="9" t="s">
        <v>197</v>
      </c>
      <c r="J24" s="9" t="s">
        <v>171</v>
      </c>
      <c r="K24" s="64">
        <v>0</v>
      </c>
      <c r="L24" s="65"/>
      <c r="M24" s="10">
        <v>3</v>
      </c>
      <c r="N24" s="10">
        <v>3</v>
      </c>
      <c r="O24" s="10">
        <v>3</v>
      </c>
      <c r="P24" s="10">
        <v>3</v>
      </c>
      <c r="Q24" s="10">
        <v>3</v>
      </c>
      <c r="R24" s="10">
        <v>3</v>
      </c>
      <c r="S24" s="10">
        <v>1</v>
      </c>
      <c r="T24" s="10">
        <v>2</v>
      </c>
      <c r="U24" s="10">
        <v>2</v>
      </c>
      <c r="V24" s="10">
        <v>2</v>
      </c>
      <c r="W24" s="10">
        <f t="shared" si="0"/>
        <v>2.5</v>
      </c>
      <c r="X24" s="10" t="s">
        <v>96</v>
      </c>
      <c r="Y24" s="5"/>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row>
    <row r="25" spans="1:79" s="4" customFormat="1" ht="376.9" customHeight="1">
      <c r="A25" s="5"/>
      <c r="B25" s="111"/>
      <c r="C25" s="107"/>
      <c r="D25" s="9" t="s">
        <v>198</v>
      </c>
      <c r="E25" s="9">
        <v>21</v>
      </c>
      <c r="F25" s="63" t="s">
        <v>199</v>
      </c>
      <c r="G25" s="61" t="s">
        <v>200</v>
      </c>
      <c r="H25" s="66" t="s">
        <v>201</v>
      </c>
      <c r="I25" s="9" t="s">
        <v>202</v>
      </c>
      <c r="J25" s="9" t="s">
        <v>126</v>
      </c>
      <c r="K25" s="64">
        <v>0</v>
      </c>
      <c r="L25" s="65"/>
      <c r="M25" s="10">
        <v>2</v>
      </c>
      <c r="N25" s="10">
        <v>2</v>
      </c>
      <c r="O25" s="10">
        <v>2</v>
      </c>
      <c r="P25" s="10">
        <v>1</v>
      </c>
      <c r="Q25" s="10">
        <v>2</v>
      </c>
      <c r="R25" s="10">
        <v>1</v>
      </c>
      <c r="S25" s="10">
        <v>2</v>
      </c>
      <c r="T25" s="10">
        <v>2</v>
      </c>
      <c r="U25" s="10">
        <v>2</v>
      </c>
      <c r="V25" s="10">
        <v>2</v>
      </c>
      <c r="W25" s="10">
        <f>AVERAGE(M25:V25)</f>
        <v>1.8</v>
      </c>
      <c r="X25" s="10" t="s">
        <v>89</v>
      </c>
      <c r="Y25" s="5"/>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row>
    <row r="26" spans="1:79" s="4" customFormat="1" ht="405" customHeight="1">
      <c r="A26" s="5"/>
      <c r="B26" s="111"/>
      <c r="C26" s="107"/>
      <c r="D26" s="9" t="s">
        <v>203</v>
      </c>
      <c r="E26" s="9">
        <v>22</v>
      </c>
      <c r="F26" s="63" t="s">
        <v>204</v>
      </c>
      <c r="G26" s="61" t="s">
        <v>205</v>
      </c>
      <c r="H26" s="66" t="s">
        <v>206</v>
      </c>
      <c r="I26" s="9" t="s">
        <v>207</v>
      </c>
      <c r="J26" s="9" t="s">
        <v>126</v>
      </c>
      <c r="K26" s="64">
        <v>0</v>
      </c>
      <c r="L26" s="65"/>
      <c r="M26" s="10">
        <v>3</v>
      </c>
      <c r="N26" s="10">
        <v>2</v>
      </c>
      <c r="O26" s="10">
        <v>2</v>
      </c>
      <c r="P26" s="10">
        <v>2</v>
      </c>
      <c r="Q26" s="10">
        <v>3</v>
      </c>
      <c r="R26" s="10">
        <v>2</v>
      </c>
      <c r="S26" s="10">
        <v>2</v>
      </c>
      <c r="T26" s="10">
        <v>2</v>
      </c>
      <c r="U26" s="10">
        <v>2</v>
      </c>
      <c r="V26" s="10">
        <v>3</v>
      </c>
      <c r="W26" s="10">
        <f t="shared" si="0"/>
        <v>2.2999999999999998</v>
      </c>
      <c r="X26" s="10" t="s">
        <v>89</v>
      </c>
      <c r="Y26" s="5"/>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row>
    <row r="27" spans="1:79" ht="15" customHeight="1">
      <c r="A27" s="5"/>
      <c r="B27" s="6"/>
      <c r="C27" s="6"/>
      <c r="D27" s="6"/>
      <c r="E27" s="6"/>
      <c r="F27" s="7"/>
      <c r="G27" s="7"/>
      <c r="H27" s="7"/>
      <c r="I27" s="7"/>
      <c r="J27" s="7"/>
      <c r="K27" s="7"/>
      <c r="L27" s="7"/>
      <c r="M27" s="5"/>
      <c r="N27" s="5"/>
      <c r="O27" s="5"/>
      <c r="P27" s="5"/>
      <c r="Q27" s="5"/>
      <c r="R27" s="5"/>
      <c r="S27" s="5"/>
      <c r="T27" s="5"/>
      <c r="U27" s="5"/>
      <c r="V27" s="5"/>
      <c r="W27" s="5"/>
      <c r="X27" s="5"/>
      <c r="Y27" s="5"/>
    </row>
    <row r="28" spans="1:79" ht="15" customHeight="1">
      <c r="A28" s="5"/>
      <c r="B28" s="6"/>
      <c r="C28" s="6"/>
      <c r="D28" s="6"/>
      <c r="E28" s="6"/>
      <c r="F28" s="7"/>
      <c r="G28" s="7"/>
      <c r="H28" s="7"/>
      <c r="I28" s="7"/>
      <c r="J28" s="7"/>
      <c r="K28" s="7"/>
      <c r="L28" s="7"/>
      <c r="M28" s="5"/>
      <c r="N28" s="5"/>
      <c r="O28" s="5"/>
      <c r="P28" s="5"/>
      <c r="Q28" s="5"/>
      <c r="R28" s="5"/>
      <c r="S28" s="5"/>
      <c r="T28" s="5"/>
      <c r="U28" s="5"/>
      <c r="V28" s="5"/>
      <c r="W28" s="5"/>
      <c r="X28" s="5"/>
      <c r="Y28" s="5"/>
    </row>
    <row r="29" spans="1:79" ht="15" customHeight="1">
      <c r="Y29" s="5"/>
    </row>
    <row r="30" spans="1:79" ht="15" customHeight="1">
      <c r="Y30" s="5"/>
    </row>
    <row r="31" spans="1:79" ht="15" customHeight="1">
      <c r="Y31" s="5"/>
    </row>
    <row r="32" spans="1:79" ht="15" customHeight="1">
      <c r="Y32" s="5"/>
    </row>
    <row r="33" spans="25:25" ht="15" customHeight="1">
      <c r="Y33" s="5"/>
    </row>
    <row r="34" spans="25:25" ht="15" customHeight="1">
      <c r="Y34" s="5"/>
    </row>
    <row r="35" spans="25:25" ht="15" customHeight="1">
      <c r="Y35" s="5"/>
    </row>
    <row r="36" spans="25:25" ht="15" customHeight="1">
      <c r="Y36" s="5"/>
    </row>
    <row r="37" spans="25:25" ht="15" customHeight="1">
      <c r="Y37" s="5"/>
    </row>
    <row r="38" spans="25:25" ht="15" customHeight="1">
      <c r="Y38" s="5"/>
    </row>
    <row r="39" spans="25:25" ht="15" hidden="1" customHeight="1">
      <c r="Y39" s="5"/>
    </row>
    <row r="40" spans="25:25" ht="15" hidden="1" customHeight="1">
      <c r="Y40" s="5"/>
    </row>
    <row r="41" spans="25:25" ht="15" hidden="1" customHeight="1">
      <c r="Y41" s="5"/>
    </row>
    <row r="42" spans="25:25" ht="15" customHeight="1"/>
  </sheetData>
  <mergeCells count="21">
    <mergeCell ref="B23:B26"/>
    <mergeCell ref="C5:C8"/>
    <mergeCell ref="B5:B8"/>
    <mergeCell ref="T3:V3"/>
    <mergeCell ref="B16:B18"/>
    <mergeCell ref="C16:C18"/>
    <mergeCell ref="C19:C22"/>
    <mergeCell ref="B19:B22"/>
    <mergeCell ref="B13:B15"/>
    <mergeCell ref="C13:C15"/>
    <mergeCell ref="B9:B12"/>
    <mergeCell ref="C9:C12"/>
    <mergeCell ref="I16:I18"/>
    <mergeCell ref="J16:J18"/>
    <mergeCell ref="J13:J15"/>
    <mergeCell ref="N3:P3"/>
    <mergeCell ref="Q3:S3"/>
    <mergeCell ref="X2:X4"/>
    <mergeCell ref="C23:C26"/>
    <mergeCell ref="M2:W2"/>
    <mergeCell ref="H17:H18"/>
  </mergeCells>
  <conditionalFormatting sqref="K5:L26">
    <cfRule type="dataBar" priority="6">
      <dataBar>
        <cfvo type="min"/>
        <cfvo type="max"/>
        <color rgb="FF63C384"/>
      </dataBar>
      <extLst>
        <ext xmlns:x14="http://schemas.microsoft.com/office/spreadsheetml/2009/9/main" uri="{B025F937-C7B1-47D3-B67F-A62EFF666E3E}">
          <x14:id>{123657CC-1B21-4B77-A6E1-37806CCB5978}</x14:id>
        </ext>
      </extLst>
    </cfRule>
    <cfRule type="dataBar" priority="7">
      <dataBar>
        <cfvo type="min"/>
        <cfvo type="max"/>
        <color rgb="FF63C384"/>
      </dataBar>
      <extLst>
        <ext xmlns:x14="http://schemas.microsoft.com/office/spreadsheetml/2009/9/main" uri="{B025F937-C7B1-47D3-B67F-A62EFF666E3E}">
          <x14:id>{7EF01568-A76D-4842-B940-838B4C638209}</x14:id>
        </ext>
      </extLst>
    </cfRule>
  </conditionalFormatting>
  <conditionalFormatting sqref="M5:V26">
    <cfRule type="cellIs" dxfId="12" priority="8" operator="equal">
      <formula>3</formula>
    </cfRule>
    <cfRule type="cellIs" dxfId="11" priority="9" operator="equal">
      <formula>2</formula>
    </cfRule>
    <cfRule type="cellIs" dxfId="10" priority="10" operator="equal">
      <formula>1</formula>
    </cfRule>
  </conditionalFormatting>
  <conditionalFormatting sqref="W5:X26">
    <cfRule type="cellIs" dxfId="9" priority="3" operator="between">
      <formula>1</formula>
      <formula>1.33</formula>
    </cfRule>
    <cfRule type="cellIs" dxfId="8" priority="4" operator="between">
      <formula>1.34</formula>
      <formula>2.33</formula>
    </cfRule>
    <cfRule type="cellIs" dxfId="7" priority="5" operator="between">
      <formula>2.34</formula>
      <formula>3</formula>
    </cfRule>
  </conditionalFormatting>
  <conditionalFormatting sqref="X5:X26">
    <cfRule type="containsText" dxfId="6" priority="1" operator="containsText" text="Alta">
      <formula>NOT(ISERROR(SEARCH("Alta",X5)))</formula>
    </cfRule>
    <cfRule type="containsText" dxfId="5" priority="2" operator="containsText" text="Media">
      <formula>NOT(ISERROR(SEARCH("Media",X5)))</formula>
    </cfRule>
  </conditionalFormatting>
  <dataValidations count="1">
    <dataValidation type="list" allowBlank="1" showInputMessage="1" showErrorMessage="1" sqref="M5:V24" xr:uid="{6BCB1D37-BD48-483C-A36D-AFEFFE0F54CF}">
      <formula1>"1,2,3"</formula1>
    </dataValidation>
  </dataValidations>
  <hyperlinks>
    <hyperlink ref="M2:V2" location="'Criterios de priorización'!A1" display="Criterios de priorización" xr:uid="{917F66AD-4CB4-4713-8B4B-0762E0B8F332}"/>
  </hyperlinks>
  <pageMargins left="0.7" right="0.7" top="0.75" bottom="0.75" header="0.3" footer="0.3"/>
  <drawing r:id="rId1"/>
  <legacyDrawing r:id="rId2"/>
  <extLst>
    <ext xmlns:x14="http://schemas.microsoft.com/office/spreadsheetml/2009/9/main" uri="{78C0D931-6437-407d-A8EE-F0AAD7539E65}">
      <x14:conditionalFormattings>
        <x14:conditionalFormatting xmlns:xm="http://schemas.microsoft.com/office/excel/2006/main">
          <x14:cfRule type="dataBar" id="{123657CC-1B21-4B77-A6E1-37806CCB5978}">
            <x14:dataBar minLength="0" maxLength="100" border="1" negativeBarBorderColorSameAsPositive="0">
              <x14:cfvo type="autoMin"/>
              <x14:cfvo type="autoMax"/>
              <x14:borderColor rgb="FF63C384"/>
              <x14:negativeFillColor rgb="FFFF0000"/>
              <x14:negativeBorderColor rgb="FFFF0000"/>
              <x14:axisColor rgb="FF000000"/>
            </x14:dataBar>
          </x14:cfRule>
          <x14:cfRule type="dataBar" id="{7EF01568-A76D-4842-B940-838B4C638209}">
            <x14:dataBar minLength="0" maxLength="100" border="1" negativeBarBorderColorSameAsPositive="0">
              <x14:cfvo type="autoMin"/>
              <x14:cfvo type="autoMax"/>
              <x14:borderColor rgb="FF63C384"/>
              <x14:negativeFillColor rgb="FFFF0000"/>
              <x14:negativeBorderColor rgb="FFFF0000"/>
              <x14:axisColor rgb="FF000000"/>
            </x14:dataBar>
          </x14:cfRule>
          <xm:sqref>K5:L26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E1A36-E920-4FC6-B15E-DC222CD9B280}">
  <dimension ref="A1:G30"/>
  <sheetViews>
    <sheetView showGridLines="0" topLeftCell="D1" workbookViewId="0">
      <pane ySplit="7" topLeftCell="A12" activePane="bottomLeft" state="frozen"/>
      <selection pane="bottomLeft" activeCell="C13" sqref="C13:C18"/>
    </sheetView>
  </sheetViews>
  <sheetFormatPr defaultColWidth="0" defaultRowHeight="14.45" zeroHeight="1"/>
  <cols>
    <col min="1" max="1" width="8.85546875" customWidth="1"/>
    <col min="2" max="2" width="14.42578125" customWidth="1"/>
    <col min="3" max="3" width="21.28515625" customWidth="1"/>
    <col min="4" max="4" width="63.7109375" customWidth="1"/>
    <col min="5" max="5" width="69.42578125" customWidth="1"/>
    <col min="6" max="7" width="8.85546875" customWidth="1"/>
    <col min="8" max="16384" width="8.85546875" hidden="1"/>
  </cols>
  <sheetData>
    <row r="1" spans="3:5"/>
    <row r="2" spans="3:5"/>
    <row r="3" spans="3:5" ht="21.6" customHeight="1">
      <c r="C3" s="125" t="s">
        <v>208</v>
      </c>
      <c r="D3" s="125"/>
      <c r="E3" s="125"/>
    </row>
    <row r="4" spans="3:5" ht="15" thickBot="1">
      <c r="C4" s="126"/>
      <c r="D4" s="126"/>
      <c r="E4" s="126"/>
    </row>
    <row r="5" spans="3:5">
      <c r="C5" s="46" t="s">
        <v>209</v>
      </c>
      <c r="D5" s="139" t="s">
        <v>210</v>
      </c>
      <c r="E5" s="139" t="s">
        <v>211</v>
      </c>
    </row>
    <row r="6" spans="3:5">
      <c r="C6" s="47" t="s">
        <v>212</v>
      </c>
      <c r="D6" s="140"/>
      <c r="E6" s="140"/>
    </row>
    <row r="7" spans="3:5" ht="15" thickBot="1">
      <c r="C7" s="48" t="s">
        <v>213</v>
      </c>
      <c r="D7" s="141"/>
      <c r="E7" s="141"/>
    </row>
    <row r="8" spans="3:5" ht="110.45" customHeight="1" thickTop="1" thickBot="1">
      <c r="C8" s="142" t="s">
        <v>214</v>
      </c>
      <c r="D8" s="49" t="s">
        <v>215</v>
      </c>
      <c r="E8" s="50" t="s">
        <v>216</v>
      </c>
    </row>
    <row r="9" spans="3:5" ht="66.599999999999994" customHeight="1" thickBot="1">
      <c r="C9" s="143"/>
      <c r="D9" s="49" t="s">
        <v>217</v>
      </c>
      <c r="E9" s="50" t="s">
        <v>218</v>
      </c>
    </row>
    <row r="10" spans="3:5" ht="69" thickBot="1">
      <c r="C10" s="143"/>
      <c r="D10" s="57" t="s">
        <v>219</v>
      </c>
      <c r="E10" s="51" t="s">
        <v>220</v>
      </c>
    </row>
    <row r="11" spans="3:5" ht="57" customHeight="1">
      <c r="C11" s="143"/>
      <c r="D11" s="137" t="s">
        <v>221</v>
      </c>
      <c r="E11" s="145" t="s">
        <v>222</v>
      </c>
    </row>
    <row r="12" spans="3:5" ht="15" thickBot="1">
      <c r="C12" s="144"/>
      <c r="D12" s="138"/>
      <c r="E12" s="146"/>
    </row>
    <row r="13" spans="3:5" ht="45.6">
      <c r="C13" s="147" t="s">
        <v>223</v>
      </c>
      <c r="D13" s="130" t="s">
        <v>224</v>
      </c>
      <c r="E13" s="53" t="s">
        <v>225</v>
      </c>
    </row>
    <row r="14" spans="3:5" ht="44.45" customHeight="1" thickBot="1">
      <c r="C14" s="148"/>
      <c r="D14" s="131"/>
      <c r="E14" s="54" t="s">
        <v>226</v>
      </c>
    </row>
    <row r="15" spans="3:5" ht="30.6" customHeight="1">
      <c r="C15" s="148"/>
      <c r="D15" s="130" t="s">
        <v>227</v>
      </c>
      <c r="E15" s="53" t="s">
        <v>228</v>
      </c>
    </row>
    <row r="16" spans="3:5" ht="34.9" customHeight="1" thickBot="1">
      <c r="C16" s="148"/>
      <c r="D16" s="131"/>
      <c r="E16" s="54" t="s">
        <v>229</v>
      </c>
    </row>
    <row r="17" spans="3:5" ht="45.6">
      <c r="C17" s="148"/>
      <c r="D17" s="130" t="s">
        <v>230</v>
      </c>
      <c r="E17" s="53" t="s">
        <v>231</v>
      </c>
    </row>
    <row r="18" spans="3:5" ht="34.9" thickBot="1">
      <c r="C18" s="149"/>
      <c r="D18" s="131"/>
      <c r="E18" s="54" t="s">
        <v>232</v>
      </c>
    </row>
    <row r="19" spans="3:5" ht="94.15" thickBot="1">
      <c r="C19" s="55" t="s">
        <v>233</v>
      </c>
      <c r="D19" s="56" t="s">
        <v>219</v>
      </c>
      <c r="E19" s="54" t="s">
        <v>220</v>
      </c>
    </row>
    <row r="20" spans="3:5" ht="34.15">
      <c r="C20" s="127" t="s">
        <v>234</v>
      </c>
      <c r="D20" s="130" t="s">
        <v>235</v>
      </c>
      <c r="E20" s="53" t="s">
        <v>236</v>
      </c>
    </row>
    <row r="21" spans="3:5" ht="23.45" thickBot="1">
      <c r="C21" s="128"/>
      <c r="D21" s="131"/>
      <c r="E21" s="54" t="s">
        <v>237</v>
      </c>
    </row>
    <row r="22" spans="3:5" ht="46.15" thickBot="1">
      <c r="C22" s="129"/>
      <c r="D22" s="56" t="s">
        <v>217</v>
      </c>
      <c r="E22" s="54" t="s">
        <v>238</v>
      </c>
    </row>
    <row r="23" spans="3:5" ht="80.45" thickBot="1">
      <c r="C23" s="132" t="s">
        <v>239</v>
      </c>
      <c r="D23" s="56" t="s">
        <v>240</v>
      </c>
      <c r="E23" s="54" t="s">
        <v>216</v>
      </c>
    </row>
    <row r="24" spans="3:5" ht="34.9" thickBot="1">
      <c r="C24" s="133"/>
      <c r="D24" s="56" t="s">
        <v>241</v>
      </c>
      <c r="E24" s="50" t="s">
        <v>242</v>
      </c>
    </row>
    <row r="25" spans="3:5" ht="46.15" thickBot="1">
      <c r="C25" s="134" t="s">
        <v>243</v>
      </c>
      <c r="D25" s="56" t="s">
        <v>244</v>
      </c>
      <c r="E25" s="54" t="s">
        <v>245</v>
      </c>
    </row>
    <row r="26" spans="3:5">
      <c r="C26" s="135"/>
      <c r="D26" s="130" t="s">
        <v>246</v>
      </c>
      <c r="E26" s="53" t="s">
        <v>247</v>
      </c>
    </row>
    <row r="27" spans="3:5" ht="57.6" thickBot="1">
      <c r="C27" s="136"/>
      <c r="D27" s="131"/>
      <c r="E27" s="54" t="s">
        <v>248</v>
      </c>
    </row>
    <row r="28" spans="3:5"/>
    <row r="29" spans="3:5"/>
    <row r="30" spans="3:5"/>
  </sheetData>
  <mergeCells count="15">
    <mergeCell ref="C3:E4"/>
    <mergeCell ref="C20:C22"/>
    <mergeCell ref="D20:D21"/>
    <mergeCell ref="C23:C24"/>
    <mergeCell ref="C25:C27"/>
    <mergeCell ref="D26:D27"/>
    <mergeCell ref="D11:D12"/>
    <mergeCell ref="D5:D7"/>
    <mergeCell ref="E5:E7"/>
    <mergeCell ref="C8:C12"/>
    <mergeCell ref="E11:E12"/>
    <mergeCell ref="C13:C18"/>
    <mergeCell ref="D13:D14"/>
    <mergeCell ref="D15:D16"/>
    <mergeCell ref="D17:D1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25051-B068-4E25-8B4E-85C4E859E092}">
  <dimension ref="A1:E29"/>
  <sheetViews>
    <sheetView showGridLines="0" topLeftCell="B3" workbookViewId="0">
      <pane ySplit="3" topLeftCell="A24" activePane="bottomLeft" state="frozen"/>
      <selection pane="bottomLeft" activeCell="B8" sqref="B8:B12"/>
      <selection activeCell="A3" sqref="A3"/>
    </sheetView>
  </sheetViews>
  <sheetFormatPr defaultColWidth="0" defaultRowHeight="14.45" zeroHeight="1"/>
  <cols>
    <col min="1" max="1" width="22.85546875" customWidth="1"/>
    <col min="2" max="2" width="26.85546875" customWidth="1"/>
    <col min="3" max="3" width="68.5703125" customWidth="1"/>
    <col min="4" max="5" width="11.5703125" customWidth="1"/>
    <col min="6" max="16384" width="11.5703125" hidden="1"/>
  </cols>
  <sheetData>
    <row r="1" spans="2:3"/>
    <row r="2" spans="2:3"/>
    <row r="3" spans="2:3"/>
    <row r="4" spans="2:3" ht="51.6" customHeight="1" thickBot="1">
      <c r="B4" s="126" t="s">
        <v>249</v>
      </c>
      <c r="C4" s="126"/>
    </row>
    <row r="5" spans="2:3" ht="15" thickBot="1">
      <c r="B5" s="58" t="s">
        <v>250</v>
      </c>
      <c r="C5" s="59" t="s">
        <v>251</v>
      </c>
    </row>
    <row r="6" spans="2:3" ht="22.9">
      <c r="B6" s="153" t="s">
        <v>252</v>
      </c>
      <c r="C6" s="52" t="s">
        <v>253</v>
      </c>
    </row>
    <row r="7" spans="2:3" ht="23.45" thickBot="1">
      <c r="B7" s="154"/>
      <c r="C7" s="56" t="s">
        <v>254</v>
      </c>
    </row>
    <row r="8" spans="2:3" ht="34.15">
      <c r="B8" s="155" t="s">
        <v>223</v>
      </c>
      <c r="C8" s="52" t="s">
        <v>255</v>
      </c>
    </row>
    <row r="9" spans="2:3" ht="22.9">
      <c r="B9" s="156"/>
      <c r="C9" s="52" t="s">
        <v>253</v>
      </c>
    </row>
    <row r="10" spans="2:3" ht="22.9">
      <c r="B10" s="156"/>
      <c r="C10" s="52" t="s">
        <v>256</v>
      </c>
    </row>
    <row r="11" spans="2:3" ht="22.9">
      <c r="B11" s="156"/>
      <c r="C11" s="52" t="s">
        <v>254</v>
      </c>
    </row>
    <row r="12" spans="2:3" ht="23.45" thickBot="1">
      <c r="B12" s="157"/>
      <c r="C12" s="56" t="s">
        <v>257</v>
      </c>
    </row>
    <row r="13" spans="2:3" ht="22.9">
      <c r="B13" s="158" t="s">
        <v>233</v>
      </c>
      <c r="C13" s="52" t="s">
        <v>253</v>
      </c>
    </row>
    <row r="14" spans="2:3" ht="22.9">
      <c r="B14" s="159"/>
      <c r="C14" s="52" t="s">
        <v>254</v>
      </c>
    </row>
    <row r="15" spans="2:3" ht="23.45" thickBot="1">
      <c r="B15" s="160"/>
      <c r="C15" s="56" t="s">
        <v>258</v>
      </c>
    </row>
    <row r="16" spans="2:3" ht="34.15">
      <c r="B16" s="161" t="s">
        <v>234</v>
      </c>
      <c r="C16" s="52" t="s">
        <v>259</v>
      </c>
    </row>
    <row r="17" spans="2:3" ht="22.9">
      <c r="B17" s="162"/>
      <c r="C17" s="52" t="s">
        <v>253</v>
      </c>
    </row>
    <row r="18" spans="2:3" ht="22.9">
      <c r="B18" s="162"/>
      <c r="C18" s="52" t="s">
        <v>256</v>
      </c>
    </row>
    <row r="19" spans="2:3" ht="22.9">
      <c r="B19" s="162"/>
      <c r="C19" s="52" t="s">
        <v>254</v>
      </c>
    </row>
    <row r="20" spans="2:3" ht="23.45" thickBot="1">
      <c r="B20" s="163"/>
      <c r="C20" s="56" t="s">
        <v>258</v>
      </c>
    </row>
    <row r="21" spans="2:3" ht="34.15">
      <c r="B21" s="164" t="s">
        <v>239</v>
      </c>
      <c r="C21" s="52" t="s">
        <v>255</v>
      </c>
    </row>
    <row r="22" spans="2:3" ht="22.9">
      <c r="B22" s="165"/>
      <c r="C22" s="52" t="s">
        <v>256</v>
      </c>
    </row>
    <row r="23" spans="2:3" ht="22.9">
      <c r="B23" s="165"/>
      <c r="C23" s="52" t="s">
        <v>254</v>
      </c>
    </row>
    <row r="24" spans="2:3" ht="23.45" thickBot="1">
      <c r="B24" s="166"/>
      <c r="C24" s="56" t="s">
        <v>258</v>
      </c>
    </row>
    <row r="25" spans="2:3" ht="34.15">
      <c r="B25" s="150" t="s">
        <v>243</v>
      </c>
      <c r="C25" s="52" t="s">
        <v>255</v>
      </c>
    </row>
    <row r="26" spans="2:3" ht="22.9">
      <c r="B26" s="151"/>
      <c r="C26" s="52" t="s">
        <v>254</v>
      </c>
    </row>
    <row r="27" spans="2:3" ht="23.45" thickBot="1">
      <c r="B27" s="152"/>
      <c r="C27" s="56" t="s">
        <v>258</v>
      </c>
    </row>
    <row r="28" spans="2:3"/>
    <row r="29" spans="2:3"/>
  </sheetData>
  <mergeCells count="7">
    <mergeCell ref="B25:B27"/>
    <mergeCell ref="B6:B7"/>
    <mergeCell ref="B4:C4"/>
    <mergeCell ref="B8:B12"/>
    <mergeCell ref="B13:B15"/>
    <mergeCell ref="B16:B20"/>
    <mergeCell ref="B21:B2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5D219-6BF0-4BDE-8124-A6CA545FBE0A}">
  <dimension ref="A2:F33"/>
  <sheetViews>
    <sheetView showGridLines="0" zoomScale="55" workbookViewId="0">
      <pane ySplit="3" topLeftCell="A4" activePane="bottomLeft" state="frozen"/>
      <selection pane="bottomLeft"/>
    </sheetView>
  </sheetViews>
  <sheetFormatPr defaultColWidth="0" defaultRowHeight="14.45"/>
  <cols>
    <col min="1" max="1" width="21.28515625" customWidth="1"/>
    <col min="2" max="2" width="15.140625" customWidth="1"/>
    <col min="3" max="3" width="34.7109375" customWidth="1"/>
    <col min="4" max="4" width="41.5703125" customWidth="1"/>
    <col min="5" max="5" width="8.85546875" customWidth="1"/>
    <col min="6" max="6" width="22.140625" customWidth="1"/>
    <col min="7" max="16384" width="8.85546875" hidden="1"/>
  </cols>
  <sheetData>
    <row r="2" spans="2:5" ht="40.9" customHeight="1"/>
    <row r="3" spans="2:5">
      <c r="B3" s="19" t="s">
        <v>260</v>
      </c>
      <c r="C3" s="19" t="s">
        <v>261</v>
      </c>
      <c r="D3" s="19" t="s">
        <v>262</v>
      </c>
      <c r="E3" s="19" t="s">
        <v>263</v>
      </c>
    </row>
    <row r="4" spans="2:5" ht="47.25" customHeight="1">
      <c r="B4" s="171" t="s">
        <v>264</v>
      </c>
      <c r="C4" s="167" t="s">
        <v>74</v>
      </c>
      <c r="D4" s="14" t="s">
        <v>265</v>
      </c>
      <c r="E4" s="13">
        <v>3</v>
      </c>
    </row>
    <row r="5" spans="2:5" ht="26.45">
      <c r="B5" s="168"/>
      <c r="C5" s="167"/>
      <c r="D5" s="14" t="s">
        <v>266</v>
      </c>
      <c r="E5" s="20">
        <v>2</v>
      </c>
    </row>
    <row r="6" spans="2:5">
      <c r="B6" s="168"/>
      <c r="C6" s="167"/>
      <c r="D6" s="14" t="s">
        <v>267</v>
      </c>
      <c r="E6" s="13">
        <v>1</v>
      </c>
    </row>
    <row r="7" spans="2:5" ht="26.45" customHeight="1">
      <c r="B7" s="168"/>
      <c r="C7" s="167" t="s">
        <v>75</v>
      </c>
      <c r="D7" s="21" t="s">
        <v>268</v>
      </c>
      <c r="E7" s="13">
        <v>3</v>
      </c>
    </row>
    <row r="8" spans="2:5" ht="21.75" customHeight="1">
      <c r="B8" s="168"/>
      <c r="C8" s="167"/>
      <c r="D8" s="21" t="s">
        <v>269</v>
      </c>
      <c r="E8" s="13">
        <v>2</v>
      </c>
    </row>
    <row r="9" spans="2:5">
      <c r="B9" s="168"/>
      <c r="C9" s="167"/>
      <c r="D9" s="21" t="s">
        <v>270</v>
      </c>
      <c r="E9" s="13">
        <v>1</v>
      </c>
    </row>
    <row r="10" spans="2:5" ht="29.25" customHeight="1">
      <c r="B10" s="168"/>
      <c r="C10" s="167" t="s">
        <v>76</v>
      </c>
      <c r="D10" s="21" t="s">
        <v>271</v>
      </c>
      <c r="E10" s="13">
        <v>3</v>
      </c>
    </row>
    <row r="11" spans="2:5" ht="43.5" customHeight="1">
      <c r="B11" s="168"/>
      <c r="C11" s="167"/>
      <c r="D11" s="21" t="s">
        <v>272</v>
      </c>
      <c r="E11" s="13">
        <v>2</v>
      </c>
    </row>
    <row r="12" spans="2:5">
      <c r="B12" s="168"/>
      <c r="C12" s="167"/>
      <c r="D12" s="21" t="s">
        <v>273</v>
      </c>
      <c r="E12" s="13">
        <v>1</v>
      </c>
    </row>
    <row r="13" spans="2:5" ht="39.6">
      <c r="B13" s="168" t="s">
        <v>60</v>
      </c>
      <c r="C13" s="167" t="s">
        <v>77</v>
      </c>
      <c r="D13" s="14" t="s">
        <v>274</v>
      </c>
      <c r="E13" s="13">
        <v>3</v>
      </c>
    </row>
    <row r="14" spans="2:5" ht="26.45">
      <c r="B14" s="168"/>
      <c r="C14" s="167"/>
      <c r="D14" s="14" t="s">
        <v>275</v>
      </c>
      <c r="E14" s="13">
        <v>2</v>
      </c>
    </row>
    <row r="15" spans="2:5" ht="39.6">
      <c r="B15" s="168"/>
      <c r="C15" s="167"/>
      <c r="D15" s="14" t="s">
        <v>276</v>
      </c>
      <c r="E15" s="13">
        <v>1</v>
      </c>
    </row>
    <row r="16" spans="2:5" ht="52.9">
      <c r="B16" s="168"/>
      <c r="C16" s="167" t="s">
        <v>78</v>
      </c>
      <c r="D16" s="16" t="s">
        <v>277</v>
      </c>
      <c r="E16" s="13">
        <v>3</v>
      </c>
    </row>
    <row r="17" spans="2:5" ht="52.9">
      <c r="B17" s="168"/>
      <c r="C17" s="167"/>
      <c r="D17" s="16" t="s">
        <v>278</v>
      </c>
      <c r="E17" s="13">
        <v>2</v>
      </c>
    </row>
    <row r="18" spans="2:5" ht="52.9">
      <c r="B18" s="168"/>
      <c r="C18" s="167"/>
      <c r="D18" s="15" t="s">
        <v>279</v>
      </c>
      <c r="E18" s="13">
        <v>1</v>
      </c>
    </row>
    <row r="19" spans="2:5" ht="26.45" customHeight="1">
      <c r="B19" s="168"/>
      <c r="C19" s="167" t="s">
        <v>79</v>
      </c>
      <c r="D19" s="21" t="s">
        <v>280</v>
      </c>
      <c r="E19" s="13">
        <v>3</v>
      </c>
    </row>
    <row r="20" spans="2:5" ht="26.45">
      <c r="B20" s="168"/>
      <c r="C20" s="167"/>
      <c r="D20" s="21" t="s">
        <v>281</v>
      </c>
      <c r="E20" s="13">
        <v>2</v>
      </c>
    </row>
    <row r="21" spans="2:5" ht="26.45">
      <c r="B21" s="168"/>
      <c r="C21" s="167"/>
      <c r="D21" s="21" t="s">
        <v>282</v>
      </c>
      <c r="E21" s="13">
        <v>1</v>
      </c>
    </row>
    <row r="22" spans="2:5" ht="72.599999999999994" customHeight="1">
      <c r="B22" s="169" t="s">
        <v>57</v>
      </c>
      <c r="C22" s="167" t="s">
        <v>70</v>
      </c>
      <c r="D22" s="12" t="s">
        <v>283</v>
      </c>
      <c r="E22" s="13">
        <v>3</v>
      </c>
    </row>
    <row r="23" spans="2:5" ht="52.9">
      <c r="B23" s="170"/>
      <c r="C23" s="167"/>
      <c r="D23" s="12" t="s">
        <v>284</v>
      </c>
      <c r="E23" s="13">
        <v>2</v>
      </c>
    </row>
    <row r="24" spans="2:5" ht="66">
      <c r="B24" s="170"/>
      <c r="C24" s="167"/>
      <c r="D24" s="17" t="s">
        <v>285</v>
      </c>
      <c r="E24" s="18">
        <v>1</v>
      </c>
    </row>
    <row r="25" spans="2:5" ht="44.25" customHeight="1">
      <c r="B25" s="168" t="s">
        <v>58</v>
      </c>
      <c r="C25" s="167" t="s">
        <v>71</v>
      </c>
      <c r="D25" s="17" t="s">
        <v>286</v>
      </c>
      <c r="E25" s="13">
        <v>3</v>
      </c>
    </row>
    <row r="26" spans="2:5" ht="33" customHeight="1">
      <c r="B26" s="168"/>
      <c r="C26" s="167"/>
      <c r="D26" s="17" t="s">
        <v>287</v>
      </c>
      <c r="E26" s="13">
        <v>2</v>
      </c>
    </row>
    <row r="27" spans="2:5" ht="33" customHeight="1">
      <c r="B27" s="168"/>
      <c r="C27" s="167"/>
      <c r="D27" s="21" t="s">
        <v>288</v>
      </c>
      <c r="E27" s="13">
        <v>1</v>
      </c>
    </row>
    <row r="28" spans="2:5" ht="90" customHeight="1">
      <c r="B28" s="168"/>
      <c r="C28" s="167" t="s">
        <v>72</v>
      </c>
      <c r="D28" s="21" t="s">
        <v>289</v>
      </c>
      <c r="E28" s="13">
        <v>3</v>
      </c>
    </row>
    <row r="29" spans="2:5" ht="75" customHeight="1">
      <c r="B29" s="168"/>
      <c r="C29" s="167"/>
      <c r="D29" s="21" t="s">
        <v>290</v>
      </c>
      <c r="E29" s="13">
        <v>2</v>
      </c>
    </row>
    <row r="30" spans="2:5" ht="104.25" customHeight="1">
      <c r="B30" s="168"/>
      <c r="C30" s="167"/>
      <c r="D30" s="21" t="s">
        <v>291</v>
      </c>
      <c r="E30" s="13">
        <v>1</v>
      </c>
    </row>
    <row r="31" spans="2:5" ht="43.15" customHeight="1">
      <c r="B31" s="168"/>
      <c r="C31" s="167" t="s">
        <v>73</v>
      </c>
      <c r="D31" s="21" t="s">
        <v>292</v>
      </c>
      <c r="E31" s="13">
        <v>3</v>
      </c>
    </row>
    <row r="32" spans="2:5" ht="26.45">
      <c r="B32" s="168"/>
      <c r="C32" s="167"/>
      <c r="D32" s="21" t="s">
        <v>293</v>
      </c>
      <c r="E32" s="13">
        <v>2</v>
      </c>
    </row>
    <row r="33" spans="2:5" ht="26.45">
      <c r="B33" s="168"/>
      <c r="C33" s="167"/>
      <c r="D33" s="21" t="s">
        <v>294</v>
      </c>
      <c r="E33" s="13">
        <v>1</v>
      </c>
    </row>
  </sheetData>
  <mergeCells count="14">
    <mergeCell ref="C4:C6"/>
    <mergeCell ref="C7:C9"/>
    <mergeCell ref="C10:C12"/>
    <mergeCell ref="B4:B12"/>
    <mergeCell ref="B13:B21"/>
    <mergeCell ref="C13:C15"/>
    <mergeCell ref="C16:C18"/>
    <mergeCell ref="C19:C21"/>
    <mergeCell ref="C25:C27"/>
    <mergeCell ref="C28:C30"/>
    <mergeCell ref="B25:B33"/>
    <mergeCell ref="C31:C33"/>
    <mergeCell ref="C22:C24"/>
    <mergeCell ref="B22:B24"/>
  </mergeCells>
  <conditionalFormatting sqref="E4:E12">
    <cfRule type="colorScale" priority="3">
      <colorScale>
        <cfvo type="num" val="1"/>
        <cfvo type="num" val="2"/>
        <cfvo type="num" val="3"/>
        <color rgb="FF00B050"/>
        <color rgb="FFFFFF00"/>
        <color rgb="FFFF0000"/>
      </colorScale>
    </cfRule>
  </conditionalFormatting>
  <conditionalFormatting sqref="E13:E24">
    <cfRule type="colorScale" priority="2">
      <colorScale>
        <cfvo type="num" val="1"/>
        <cfvo type="num" val="2"/>
        <cfvo type="num" val="3"/>
        <color rgb="FF00B050"/>
        <color rgb="FFFFFF00"/>
        <color rgb="FFFF0000"/>
      </colorScale>
    </cfRule>
  </conditionalFormatting>
  <conditionalFormatting sqref="E25:E33">
    <cfRule type="colorScale" priority="1">
      <colorScale>
        <cfvo type="num" val="1"/>
        <cfvo type="num" val="2"/>
        <cfvo type="num" val="3"/>
        <color rgb="FF00B050"/>
        <color rgb="FFFFFF00"/>
        <color rgb="FFFF0000"/>
      </colorScale>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5F57B-C6AD-4760-ADB8-0A772AB790EE}">
  <dimension ref="A1:U33"/>
  <sheetViews>
    <sheetView showGridLines="0" topLeftCell="A22" zoomScale="69" zoomScaleNormal="39" workbookViewId="0">
      <selection activeCell="B5" sqref="B5:B8"/>
    </sheetView>
  </sheetViews>
  <sheetFormatPr defaultColWidth="0" defaultRowHeight="14.45" zeroHeight="1"/>
  <cols>
    <col min="1" max="1" width="28.5703125" customWidth="1"/>
    <col min="2" max="2" width="42.42578125" bestFit="1" customWidth="1"/>
    <col min="3" max="3" width="11.42578125" customWidth="1"/>
    <col min="4" max="4" width="55.28515625" customWidth="1"/>
    <col min="5" max="5" width="18.28515625" customWidth="1"/>
    <col min="6" max="6" width="14.5703125" bestFit="1" customWidth="1"/>
    <col min="7" max="7" width="17.140625" bestFit="1" customWidth="1"/>
    <col min="8" max="9" width="15.7109375" bestFit="1" customWidth="1"/>
    <col min="10" max="11" width="11.42578125" customWidth="1"/>
    <col min="12" max="12" width="11.42578125" hidden="1" customWidth="1"/>
    <col min="13" max="21" width="0" hidden="1" customWidth="1"/>
    <col min="22" max="16384" width="11.42578125" hidden="1"/>
  </cols>
  <sheetData>
    <row r="1" spans="2:21" ht="49.9" customHeight="1">
      <c r="B1" s="23"/>
      <c r="C1" s="23"/>
      <c r="D1" s="23"/>
      <c r="E1" s="23"/>
      <c r="F1" s="23"/>
      <c r="G1" s="23"/>
    </row>
    <row r="2" spans="2:21" ht="15.6">
      <c r="B2" s="24"/>
      <c r="C2" s="24"/>
      <c r="D2" s="24"/>
      <c r="E2" s="24"/>
      <c r="F2" s="24"/>
      <c r="G2" s="24"/>
    </row>
    <row r="3" spans="2:21" ht="43.15" customHeight="1">
      <c r="B3" s="172" t="s">
        <v>295</v>
      </c>
      <c r="C3" s="172"/>
      <c r="D3" s="172"/>
      <c r="E3" s="172"/>
      <c r="F3" s="172"/>
      <c r="G3" s="172"/>
      <c r="H3" s="172"/>
      <c r="I3" s="172"/>
    </row>
    <row r="4" spans="2:21" ht="27.6">
      <c r="B4" s="71" t="s">
        <v>61</v>
      </c>
      <c r="C4" s="71" t="s">
        <v>296</v>
      </c>
      <c r="D4" s="71" t="s">
        <v>297</v>
      </c>
      <c r="E4" s="72" t="s">
        <v>298</v>
      </c>
      <c r="F4" s="72" t="s">
        <v>299</v>
      </c>
      <c r="G4" s="72" t="s">
        <v>300</v>
      </c>
      <c r="H4" s="72" t="s">
        <v>80</v>
      </c>
      <c r="I4" s="72" t="s">
        <v>301</v>
      </c>
      <c r="L4" s="25"/>
      <c r="M4" s="8" t="s">
        <v>302</v>
      </c>
      <c r="N4" s="8" t="s">
        <v>303</v>
      </c>
      <c r="O4" s="8" t="s">
        <v>304</v>
      </c>
      <c r="P4" s="8" t="s">
        <v>302</v>
      </c>
      <c r="Q4" s="8" t="s">
        <v>303</v>
      </c>
      <c r="R4" s="8" t="s">
        <v>304</v>
      </c>
      <c r="S4" s="8" t="s">
        <v>302</v>
      </c>
      <c r="T4" s="8" t="s">
        <v>303</v>
      </c>
      <c r="U4" s="8" t="s">
        <v>304</v>
      </c>
    </row>
    <row r="5" spans="2:21" ht="30">
      <c r="B5" s="176" t="s">
        <v>20</v>
      </c>
      <c r="C5" s="26" t="s">
        <v>305</v>
      </c>
      <c r="D5" s="73" t="s">
        <v>306</v>
      </c>
      <c r="E5" s="27">
        <f>ROUND(((M5*1)+(N5*2)+(O5*3))/(M5+N5+O5),2)</f>
        <v>1.67</v>
      </c>
      <c r="F5" s="27">
        <f>ROUND(((P5*1)+(Q5*2)+(R5*3))/(P5+Q5+R5),2)</f>
        <v>2.08</v>
      </c>
      <c r="G5" s="28">
        <f>ROUND(((S5*1)+(T5*2)+(U5*3))/(S5+T5+U5),2)</f>
        <v>2</v>
      </c>
      <c r="H5" s="28">
        <f>ROUND((E5+F5+G5)/3,2)</f>
        <v>1.92</v>
      </c>
      <c r="I5" s="77" t="s">
        <v>89</v>
      </c>
      <c r="M5" s="8">
        <v>5</v>
      </c>
      <c r="N5" s="8">
        <v>6</v>
      </c>
      <c r="O5" s="8">
        <v>1</v>
      </c>
      <c r="P5" s="8">
        <v>3</v>
      </c>
      <c r="Q5" s="8">
        <v>6</v>
      </c>
      <c r="R5" s="8">
        <v>4</v>
      </c>
      <c r="S5" s="8">
        <v>1</v>
      </c>
      <c r="T5" s="8">
        <v>13</v>
      </c>
      <c r="U5" s="8">
        <v>1</v>
      </c>
    </row>
    <row r="6" spans="2:21" ht="45">
      <c r="B6" s="177"/>
      <c r="C6" s="26" t="s">
        <v>307</v>
      </c>
      <c r="D6" s="73" t="s">
        <v>308</v>
      </c>
      <c r="E6" s="27">
        <f t="shared" ref="E6:E23" si="0">ROUND(((M6*1)+(N6*2)+(O6*3))/(M6+N6+O6),2)</f>
        <v>2.29</v>
      </c>
      <c r="F6" s="27">
        <f t="shared" ref="F6:F24" si="1">ROUND(((P6*1)+(Q6*2)+(R6*3))/(P6+Q6+R6),2)</f>
        <v>2.5</v>
      </c>
      <c r="G6" s="28">
        <f t="shared" ref="G6:G26" si="2">ROUND(((S6*1)+(T6*2)+(U6*3))/(S6+T6+U6),2)</f>
        <v>2.71</v>
      </c>
      <c r="H6" s="28">
        <f t="shared" ref="H6:H26" si="3">ROUND((E6+F6+G6)/3,2)</f>
        <v>2.5</v>
      </c>
      <c r="I6" s="77" t="s">
        <v>96</v>
      </c>
      <c r="M6" s="8">
        <v>3</v>
      </c>
      <c r="N6" s="8">
        <v>4</v>
      </c>
      <c r="O6" s="8">
        <v>7</v>
      </c>
      <c r="P6" s="8">
        <v>0</v>
      </c>
      <c r="Q6" s="8">
        <v>7</v>
      </c>
      <c r="R6" s="8">
        <v>7</v>
      </c>
      <c r="S6" s="8">
        <v>0</v>
      </c>
      <c r="T6" s="8">
        <v>4</v>
      </c>
      <c r="U6" s="8">
        <v>10</v>
      </c>
    </row>
    <row r="7" spans="2:21" ht="47.25" customHeight="1">
      <c r="B7" s="177"/>
      <c r="C7" s="26" t="s">
        <v>309</v>
      </c>
      <c r="D7" s="73" t="s">
        <v>310</v>
      </c>
      <c r="E7" s="27">
        <f t="shared" si="0"/>
        <v>2.36</v>
      </c>
      <c r="F7" s="27">
        <f t="shared" si="1"/>
        <v>2.79</v>
      </c>
      <c r="G7" s="28">
        <f t="shared" si="2"/>
        <v>2.0699999999999998</v>
      </c>
      <c r="H7" s="28">
        <f t="shared" si="3"/>
        <v>2.41</v>
      </c>
      <c r="I7" s="77" t="s">
        <v>96</v>
      </c>
      <c r="M7" s="8">
        <v>3</v>
      </c>
      <c r="N7" s="8">
        <v>3</v>
      </c>
      <c r="O7" s="8">
        <v>8</v>
      </c>
      <c r="P7" s="8">
        <v>0</v>
      </c>
      <c r="Q7" s="8">
        <v>3</v>
      </c>
      <c r="R7" s="8">
        <v>11</v>
      </c>
      <c r="S7" s="8">
        <v>0</v>
      </c>
      <c r="T7" s="8">
        <v>13</v>
      </c>
      <c r="U7" s="8">
        <v>1</v>
      </c>
    </row>
    <row r="8" spans="2:21" ht="47.25" customHeight="1">
      <c r="B8" s="178"/>
      <c r="C8" s="26" t="s">
        <v>311</v>
      </c>
      <c r="D8" s="73" t="s">
        <v>312</v>
      </c>
      <c r="E8" s="27">
        <f t="shared" si="0"/>
        <v>1.57</v>
      </c>
      <c r="F8" s="27">
        <f t="shared" si="1"/>
        <v>2.38</v>
      </c>
      <c r="G8" s="28">
        <f t="shared" si="2"/>
        <v>1.86</v>
      </c>
      <c r="H8" s="28">
        <f t="shared" si="3"/>
        <v>1.94</v>
      </c>
      <c r="I8" s="77" t="s">
        <v>89</v>
      </c>
      <c r="M8" s="8">
        <v>7</v>
      </c>
      <c r="N8" s="8">
        <v>6</v>
      </c>
      <c r="O8" s="8">
        <v>1</v>
      </c>
      <c r="P8" s="8">
        <v>1</v>
      </c>
      <c r="Q8" s="8">
        <v>6</v>
      </c>
      <c r="R8" s="8">
        <v>6</v>
      </c>
      <c r="S8" s="8">
        <v>2</v>
      </c>
      <c r="T8" s="8">
        <v>12</v>
      </c>
      <c r="U8" s="8">
        <v>0</v>
      </c>
    </row>
    <row r="9" spans="2:21" ht="141.75" customHeight="1">
      <c r="B9" s="179" t="s">
        <v>313</v>
      </c>
      <c r="C9" s="26" t="s">
        <v>314</v>
      </c>
      <c r="D9" s="73" t="s">
        <v>315</v>
      </c>
      <c r="E9" s="27">
        <f t="shared" si="0"/>
        <v>1.69</v>
      </c>
      <c r="F9" s="27">
        <f t="shared" si="1"/>
        <v>2</v>
      </c>
      <c r="G9" s="28">
        <f t="shared" si="2"/>
        <v>1.93</v>
      </c>
      <c r="H9" s="28">
        <f t="shared" si="3"/>
        <v>1.87</v>
      </c>
      <c r="I9" s="77" t="s">
        <v>89</v>
      </c>
      <c r="M9" s="8">
        <v>4</v>
      </c>
      <c r="N9" s="8">
        <v>9</v>
      </c>
      <c r="O9" s="8">
        <v>0</v>
      </c>
      <c r="P9" s="8">
        <v>1</v>
      </c>
      <c r="Q9" s="8">
        <v>11</v>
      </c>
      <c r="R9" s="8">
        <v>1</v>
      </c>
      <c r="S9" s="8">
        <v>1</v>
      </c>
      <c r="T9" s="8">
        <v>13</v>
      </c>
      <c r="U9" s="8">
        <v>0</v>
      </c>
    </row>
    <row r="10" spans="2:21" ht="47.25" customHeight="1">
      <c r="B10" s="180"/>
      <c r="C10" s="26" t="s">
        <v>316</v>
      </c>
      <c r="D10" s="73" t="s">
        <v>317</v>
      </c>
      <c r="E10" s="27">
        <f t="shared" si="0"/>
        <v>1.43</v>
      </c>
      <c r="F10" s="27">
        <f t="shared" si="1"/>
        <v>2.0699999999999998</v>
      </c>
      <c r="G10" s="28">
        <f t="shared" si="2"/>
        <v>1.86</v>
      </c>
      <c r="H10" s="28">
        <f t="shared" si="3"/>
        <v>1.79</v>
      </c>
      <c r="I10" s="77" t="s">
        <v>89</v>
      </c>
      <c r="M10" s="8">
        <v>8</v>
      </c>
      <c r="N10" s="8">
        <v>6</v>
      </c>
      <c r="O10" s="8">
        <v>0</v>
      </c>
      <c r="P10" s="8">
        <v>1</v>
      </c>
      <c r="Q10" s="8">
        <v>11</v>
      </c>
      <c r="R10" s="8">
        <v>2</v>
      </c>
      <c r="S10" s="8">
        <v>2</v>
      </c>
      <c r="T10" s="8">
        <v>12</v>
      </c>
      <c r="U10" s="8">
        <v>0</v>
      </c>
    </row>
    <row r="11" spans="2:21" ht="63" customHeight="1">
      <c r="B11" s="180"/>
      <c r="C11" s="26" t="s">
        <v>318</v>
      </c>
      <c r="D11" s="73" t="s">
        <v>319</v>
      </c>
      <c r="E11" s="27">
        <f t="shared" si="0"/>
        <v>2.08</v>
      </c>
      <c r="F11" s="27">
        <f t="shared" si="1"/>
        <v>2.64</v>
      </c>
      <c r="G11" s="28">
        <f t="shared" si="2"/>
        <v>2.08</v>
      </c>
      <c r="H11" s="28">
        <f t="shared" si="3"/>
        <v>2.27</v>
      </c>
      <c r="I11" s="77" t="s">
        <v>89</v>
      </c>
      <c r="M11" s="8">
        <v>0</v>
      </c>
      <c r="N11" s="8">
        <v>11</v>
      </c>
      <c r="O11" s="8">
        <v>1</v>
      </c>
      <c r="P11" s="8">
        <v>0</v>
      </c>
      <c r="Q11" s="8">
        <v>4</v>
      </c>
      <c r="R11" s="8">
        <v>7</v>
      </c>
      <c r="S11" s="8">
        <v>0</v>
      </c>
      <c r="T11" s="8">
        <v>11</v>
      </c>
      <c r="U11" s="8">
        <v>1</v>
      </c>
    </row>
    <row r="12" spans="2:21" ht="63" customHeight="1">
      <c r="B12" s="181"/>
      <c r="C12" s="26" t="s">
        <v>320</v>
      </c>
      <c r="D12" s="73" t="s">
        <v>321</v>
      </c>
      <c r="E12" s="27">
        <f t="shared" si="0"/>
        <v>1.92</v>
      </c>
      <c r="F12" s="27">
        <f t="shared" si="1"/>
        <v>2.38</v>
      </c>
      <c r="G12" s="28">
        <f t="shared" si="2"/>
        <v>2.21</v>
      </c>
      <c r="H12" s="28">
        <f t="shared" si="3"/>
        <v>2.17</v>
      </c>
      <c r="I12" s="77" t="s">
        <v>89</v>
      </c>
      <c r="M12" s="8">
        <v>2</v>
      </c>
      <c r="N12" s="8">
        <v>10</v>
      </c>
      <c r="O12" s="8">
        <v>1</v>
      </c>
      <c r="P12" s="8">
        <v>0</v>
      </c>
      <c r="Q12" s="8">
        <v>8</v>
      </c>
      <c r="R12" s="8">
        <v>5</v>
      </c>
      <c r="S12" s="8">
        <v>0</v>
      </c>
      <c r="T12" s="8">
        <v>11</v>
      </c>
      <c r="U12" s="8">
        <v>3</v>
      </c>
    </row>
    <row r="13" spans="2:21" ht="30">
      <c r="B13" s="182" t="s">
        <v>322</v>
      </c>
      <c r="C13" s="26" t="s">
        <v>323</v>
      </c>
      <c r="D13" s="73" t="s">
        <v>324</v>
      </c>
      <c r="E13" s="27">
        <f t="shared" si="0"/>
        <v>1.33</v>
      </c>
      <c r="F13" s="27">
        <f t="shared" si="1"/>
        <v>1.86</v>
      </c>
      <c r="G13" s="28">
        <f t="shared" si="2"/>
        <v>1.64</v>
      </c>
      <c r="H13" s="28">
        <f t="shared" si="3"/>
        <v>1.61</v>
      </c>
      <c r="I13" s="77" t="s">
        <v>89</v>
      </c>
      <c r="M13" s="8">
        <v>8</v>
      </c>
      <c r="N13" s="8">
        <v>4</v>
      </c>
      <c r="O13" s="8">
        <v>0</v>
      </c>
      <c r="P13" s="8">
        <v>2</v>
      </c>
      <c r="Q13" s="8">
        <v>12</v>
      </c>
      <c r="R13" s="8">
        <v>0</v>
      </c>
      <c r="S13" s="8">
        <v>5</v>
      </c>
      <c r="T13" s="8">
        <v>9</v>
      </c>
      <c r="U13" s="8">
        <v>0</v>
      </c>
    </row>
    <row r="14" spans="2:21" ht="94.5" customHeight="1">
      <c r="B14" s="183"/>
      <c r="C14" s="26" t="s">
        <v>325</v>
      </c>
      <c r="D14" s="73" t="s">
        <v>326</v>
      </c>
      <c r="E14" s="27">
        <f t="shared" si="0"/>
        <v>1.58</v>
      </c>
      <c r="F14" s="27">
        <f t="shared" si="1"/>
        <v>2.15</v>
      </c>
      <c r="G14" s="28">
        <f t="shared" si="2"/>
        <v>2</v>
      </c>
      <c r="H14" s="28">
        <f t="shared" si="3"/>
        <v>1.91</v>
      </c>
      <c r="I14" s="77" t="s">
        <v>89</v>
      </c>
      <c r="M14" s="8">
        <v>5</v>
      </c>
      <c r="N14" s="8">
        <v>7</v>
      </c>
      <c r="O14" s="8">
        <v>0</v>
      </c>
      <c r="P14" s="8">
        <v>0</v>
      </c>
      <c r="Q14" s="8">
        <v>11</v>
      </c>
      <c r="R14" s="8">
        <v>2</v>
      </c>
      <c r="S14" s="8">
        <v>0</v>
      </c>
      <c r="T14" s="8">
        <v>14</v>
      </c>
      <c r="U14" s="8">
        <v>0</v>
      </c>
    </row>
    <row r="15" spans="2:21" ht="30">
      <c r="B15" s="184"/>
      <c r="C15" s="26" t="s">
        <v>327</v>
      </c>
      <c r="D15" s="73" t="s">
        <v>328</v>
      </c>
      <c r="E15" s="27">
        <f t="shared" si="0"/>
        <v>1.43</v>
      </c>
      <c r="F15" s="27">
        <f t="shared" si="1"/>
        <v>1.92</v>
      </c>
      <c r="G15" s="28">
        <f t="shared" si="2"/>
        <v>1.86</v>
      </c>
      <c r="H15" s="28">
        <f t="shared" si="3"/>
        <v>1.74</v>
      </c>
      <c r="I15" s="77" t="s">
        <v>89</v>
      </c>
      <c r="M15" s="8">
        <v>8</v>
      </c>
      <c r="N15" s="8">
        <v>6</v>
      </c>
      <c r="O15" s="8">
        <v>0</v>
      </c>
      <c r="P15" s="8">
        <v>1</v>
      </c>
      <c r="Q15" s="8">
        <v>12</v>
      </c>
      <c r="R15" s="8">
        <v>0</v>
      </c>
      <c r="S15" s="8">
        <v>2</v>
      </c>
      <c r="T15" s="8">
        <v>12</v>
      </c>
      <c r="U15" s="8">
        <v>0</v>
      </c>
    </row>
    <row r="16" spans="2:21" ht="30">
      <c r="B16" s="185" t="s">
        <v>329</v>
      </c>
      <c r="C16" s="26" t="s">
        <v>330</v>
      </c>
      <c r="D16" s="73" t="s">
        <v>331</v>
      </c>
      <c r="E16" s="27">
        <f t="shared" si="0"/>
        <v>1.93</v>
      </c>
      <c r="F16" s="27">
        <f t="shared" si="1"/>
        <v>2.38</v>
      </c>
      <c r="G16" s="28">
        <f t="shared" si="2"/>
        <v>2.15</v>
      </c>
      <c r="H16" s="28">
        <f t="shared" si="3"/>
        <v>2.15</v>
      </c>
      <c r="I16" s="77" t="s">
        <v>89</v>
      </c>
      <c r="M16" s="8">
        <v>4</v>
      </c>
      <c r="N16" s="8">
        <v>7</v>
      </c>
      <c r="O16" s="8">
        <v>3</v>
      </c>
      <c r="P16" s="8">
        <v>0</v>
      </c>
      <c r="Q16" s="8">
        <v>8</v>
      </c>
      <c r="R16" s="8">
        <v>5</v>
      </c>
      <c r="S16" s="8">
        <v>1</v>
      </c>
      <c r="T16" s="8">
        <v>9</v>
      </c>
      <c r="U16" s="8">
        <v>3</v>
      </c>
    </row>
    <row r="17" spans="2:21" ht="30">
      <c r="B17" s="186"/>
      <c r="C17" s="26" t="s">
        <v>332</v>
      </c>
      <c r="D17" s="73" t="s">
        <v>333</v>
      </c>
      <c r="E17" s="27">
        <f t="shared" si="0"/>
        <v>1.93</v>
      </c>
      <c r="F17" s="27">
        <f t="shared" si="1"/>
        <v>2.62</v>
      </c>
      <c r="G17" s="28">
        <f t="shared" si="2"/>
        <v>2.0699999999999998</v>
      </c>
      <c r="H17" s="28">
        <f t="shared" si="3"/>
        <v>2.21</v>
      </c>
      <c r="I17" s="77" t="s">
        <v>89</v>
      </c>
      <c r="M17" s="8">
        <v>2</v>
      </c>
      <c r="N17" s="8">
        <v>11</v>
      </c>
      <c r="O17" s="8">
        <v>1</v>
      </c>
      <c r="P17" s="8">
        <v>0</v>
      </c>
      <c r="Q17" s="8">
        <v>5</v>
      </c>
      <c r="R17" s="8">
        <v>8</v>
      </c>
      <c r="S17" s="8">
        <v>1</v>
      </c>
      <c r="T17" s="8">
        <v>12</v>
      </c>
      <c r="U17" s="8">
        <v>2</v>
      </c>
    </row>
    <row r="18" spans="2:21" ht="45">
      <c r="B18" s="187"/>
      <c r="C18" s="26" t="s">
        <v>334</v>
      </c>
      <c r="D18" s="73" t="s">
        <v>335</v>
      </c>
      <c r="E18" s="27">
        <f t="shared" si="0"/>
        <v>2</v>
      </c>
      <c r="F18" s="27">
        <f t="shared" si="1"/>
        <v>2.79</v>
      </c>
      <c r="G18" s="28">
        <f t="shared" si="2"/>
        <v>2</v>
      </c>
      <c r="H18" s="28">
        <f t="shared" si="3"/>
        <v>2.2599999999999998</v>
      </c>
      <c r="I18" s="77" t="s">
        <v>89</v>
      </c>
      <c r="M18" s="8">
        <v>1</v>
      </c>
      <c r="N18" s="8">
        <v>12</v>
      </c>
      <c r="O18" s="8">
        <v>1</v>
      </c>
      <c r="P18" s="8">
        <v>0</v>
      </c>
      <c r="Q18" s="8">
        <v>3</v>
      </c>
      <c r="R18" s="8">
        <v>11</v>
      </c>
      <c r="S18" s="8">
        <v>0</v>
      </c>
      <c r="T18" s="8">
        <v>14</v>
      </c>
      <c r="U18" s="8">
        <v>0</v>
      </c>
    </row>
    <row r="19" spans="2:21" ht="60">
      <c r="B19" s="188" t="s">
        <v>44</v>
      </c>
      <c r="C19" s="26" t="s">
        <v>336</v>
      </c>
      <c r="D19" s="73" t="s">
        <v>337</v>
      </c>
      <c r="E19" s="27">
        <f t="shared" si="0"/>
        <v>1.17</v>
      </c>
      <c r="F19" s="27">
        <f t="shared" si="1"/>
        <v>1.92</v>
      </c>
      <c r="G19" s="28">
        <f t="shared" si="2"/>
        <v>1.92</v>
      </c>
      <c r="H19" s="28">
        <f t="shared" si="3"/>
        <v>1.67</v>
      </c>
      <c r="I19" s="77" t="s">
        <v>89</v>
      </c>
      <c r="M19" s="8">
        <v>10</v>
      </c>
      <c r="N19" s="8">
        <v>2</v>
      </c>
      <c r="O19" s="8">
        <v>0</v>
      </c>
      <c r="P19" s="8">
        <v>1</v>
      </c>
      <c r="Q19" s="8">
        <v>12</v>
      </c>
      <c r="R19" s="8">
        <v>0</v>
      </c>
      <c r="S19" s="8">
        <v>1</v>
      </c>
      <c r="T19" s="8">
        <v>12</v>
      </c>
      <c r="U19" s="8">
        <v>0</v>
      </c>
    </row>
    <row r="20" spans="2:21" ht="30">
      <c r="B20" s="189"/>
      <c r="C20" s="26" t="s">
        <v>338</v>
      </c>
      <c r="D20" s="73" t="s">
        <v>339</v>
      </c>
      <c r="E20" s="27">
        <f t="shared" si="0"/>
        <v>2</v>
      </c>
      <c r="F20" s="27">
        <f t="shared" si="1"/>
        <v>2</v>
      </c>
      <c r="G20" s="28">
        <f t="shared" si="2"/>
        <v>2</v>
      </c>
      <c r="H20" s="28">
        <f t="shared" si="3"/>
        <v>2</v>
      </c>
      <c r="I20" s="77" t="s">
        <v>89</v>
      </c>
      <c r="M20" s="8">
        <v>1</v>
      </c>
      <c r="N20" s="8">
        <v>10</v>
      </c>
      <c r="O20" s="8">
        <v>1</v>
      </c>
      <c r="P20" s="8">
        <v>1</v>
      </c>
      <c r="Q20" s="8">
        <v>10</v>
      </c>
      <c r="R20" s="8">
        <v>1</v>
      </c>
      <c r="S20" s="8">
        <v>0</v>
      </c>
      <c r="T20" s="8">
        <v>12</v>
      </c>
      <c r="U20" s="8">
        <v>0</v>
      </c>
    </row>
    <row r="21" spans="2:21" ht="45">
      <c r="B21" s="189"/>
      <c r="C21" s="26" t="s">
        <v>340</v>
      </c>
      <c r="D21" s="73" t="s">
        <v>341</v>
      </c>
      <c r="E21" s="27">
        <f t="shared" si="0"/>
        <v>1.58</v>
      </c>
      <c r="F21" s="27">
        <f t="shared" si="1"/>
        <v>2.17</v>
      </c>
      <c r="G21" s="28">
        <f t="shared" si="2"/>
        <v>1.83</v>
      </c>
      <c r="H21" s="28">
        <f t="shared" si="3"/>
        <v>1.86</v>
      </c>
      <c r="I21" s="77" t="s">
        <v>89</v>
      </c>
      <c r="M21" s="8">
        <v>5</v>
      </c>
      <c r="N21" s="8">
        <v>7</v>
      </c>
      <c r="O21" s="8">
        <v>0</v>
      </c>
      <c r="P21" s="8">
        <v>1</v>
      </c>
      <c r="Q21" s="8">
        <v>8</v>
      </c>
      <c r="R21" s="8">
        <v>3</v>
      </c>
      <c r="S21" s="8">
        <v>3</v>
      </c>
      <c r="T21" s="8">
        <v>8</v>
      </c>
      <c r="U21" s="8">
        <v>1</v>
      </c>
    </row>
    <row r="22" spans="2:21" ht="45">
      <c r="B22" s="190"/>
      <c r="C22" s="26" t="s">
        <v>342</v>
      </c>
      <c r="D22" s="73" t="s">
        <v>343</v>
      </c>
      <c r="E22" s="27">
        <f t="shared" si="0"/>
        <v>2.69</v>
      </c>
      <c r="F22" s="27">
        <f t="shared" si="1"/>
        <v>2.69</v>
      </c>
      <c r="G22" s="28">
        <f t="shared" si="2"/>
        <v>2</v>
      </c>
      <c r="H22" s="28">
        <f t="shared" si="3"/>
        <v>2.46</v>
      </c>
      <c r="I22" s="77" t="s">
        <v>96</v>
      </c>
      <c r="M22" s="8">
        <v>0</v>
      </c>
      <c r="N22" s="8">
        <v>4</v>
      </c>
      <c r="O22" s="8">
        <v>9</v>
      </c>
      <c r="P22" s="8">
        <v>0</v>
      </c>
      <c r="Q22" s="8">
        <v>4</v>
      </c>
      <c r="R22" s="8">
        <v>9</v>
      </c>
      <c r="S22" s="8">
        <v>0</v>
      </c>
      <c r="T22" s="8">
        <v>13</v>
      </c>
      <c r="U22" s="8">
        <v>0</v>
      </c>
    </row>
    <row r="23" spans="2:21" ht="60">
      <c r="B23" s="173" t="s">
        <v>344</v>
      </c>
      <c r="C23" s="26">
        <v>19</v>
      </c>
      <c r="D23" s="73" t="s">
        <v>345</v>
      </c>
      <c r="E23" s="27">
        <f t="shared" si="0"/>
        <v>1.83</v>
      </c>
      <c r="F23" s="27">
        <f t="shared" si="1"/>
        <v>2</v>
      </c>
      <c r="G23" s="28">
        <f t="shared" si="2"/>
        <v>2</v>
      </c>
      <c r="H23" s="28">
        <f t="shared" si="3"/>
        <v>1.94</v>
      </c>
      <c r="I23" s="77" t="s">
        <v>89</v>
      </c>
      <c r="M23" s="8">
        <v>3</v>
      </c>
      <c r="N23" s="8">
        <v>8</v>
      </c>
      <c r="O23" s="8">
        <v>1</v>
      </c>
      <c r="P23" s="8">
        <v>0</v>
      </c>
      <c r="Q23" s="8">
        <v>13</v>
      </c>
      <c r="R23" s="8">
        <v>0</v>
      </c>
      <c r="S23" s="8">
        <v>0</v>
      </c>
      <c r="T23" s="8">
        <v>13</v>
      </c>
      <c r="U23" s="8">
        <v>0</v>
      </c>
    </row>
    <row r="24" spans="2:21" ht="30">
      <c r="B24" s="174"/>
      <c r="C24" s="26">
        <v>20</v>
      </c>
      <c r="D24" s="73" t="s">
        <v>346</v>
      </c>
      <c r="E24" s="27">
        <f>ROUND(((M24*1)+(N24*2)+(O24*3))/(M24+N24+O24),2)</f>
        <v>1.33</v>
      </c>
      <c r="F24" s="27">
        <f t="shared" si="1"/>
        <v>2.42</v>
      </c>
      <c r="G24" s="28">
        <f t="shared" si="2"/>
        <v>1.92</v>
      </c>
      <c r="H24" s="28">
        <f t="shared" si="3"/>
        <v>1.89</v>
      </c>
      <c r="I24" s="77" t="s">
        <v>89</v>
      </c>
      <c r="M24" s="8">
        <v>8</v>
      </c>
      <c r="N24" s="8">
        <v>4</v>
      </c>
      <c r="O24" s="8">
        <v>0</v>
      </c>
      <c r="P24" s="8">
        <v>0</v>
      </c>
      <c r="Q24" s="8">
        <v>7</v>
      </c>
      <c r="R24" s="8">
        <v>5</v>
      </c>
      <c r="S24" s="8">
        <v>3</v>
      </c>
      <c r="T24" s="8">
        <v>7</v>
      </c>
      <c r="U24" s="8">
        <v>2</v>
      </c>
    </row>
    <row r="25" spans="2:21" ht="30">
      <c r="B25" s="174"/>
      <c r="C25" s="26">
        <v>21</v>
      </c>
      <c r="D25" s="73" t="s">
        <v>347</v>
      </c>
      <c r="E25" s="27">
        <f t="shared" ref="E25:E26" si="4">ROUND(((M25*1)+(N25*2)+(O25*3))/(M25+N25+O25),2)</f>
        <v>1.83</v>
      </c>
      <c r="F25" s="27">
        <f>ROUND(((P25*1)+(Q25*2)+(R25*3))/(P25+Q25+R25),2)</f>
        <v>2.33</v>
      </c>
      <c r="G25" s="28">
        <f t="shared" si="2"/>
        <v>2</v>
      </c>
      <c r="H25" s="28">
        <f t="shared" si="3"/>
        <v>2.0499999999999998</v>
      </c>
      <c r="I25" s="77" t="s">
        <v>89</v>
      </c>
      <c r="M25" s="8">
        <v>3</v>
      </c>
      <c r="N25" s="8">
        <v>8</v>
      </c>
      <c r="O25" s="8">
        <v>1</v>
      </c>
      <c r="P25" s="8">
        <v>0</v>
      </c>
      <c r="Q25" s="8">
        <v>8</v>
      </c>
      <c r="R25" s="8">
        <v>4</v>
      </c>
      <c r="S25" s="8">
        <v>0</v>
      </c>
      <c r="T25" s="8">
        <v>12</v>
      </c>
      <c r="U25" s="8">
        <v>0</v>
      </c>
    </row>
    <row r="26" spans="2:21" ht="45">
      <c r="B26" s="175"/>
      <c r="C26" s="26">
        <v>22</v>
      </c>
      <c r="D26" s="73" t="s">
        <v>348</v>
      </c>
      <c r="E26" s="27">
        <f t="shared" si="4"/>
        <v>1.5</v>
      </c>
      <c r="F26" s="27">
        <f>ROUND(((P26*1)+(Q26*2)+(R26*3))/(P26+Q26+R26),2)</f>
        <v>2.17</v>
      </c>
      <c r="G26" s="28">
        <f t="shared" si="2"/>
        <v>1.73</v>
      </c>
      <c r="H26" s="28">
        <f t="shared" si="3"/>
        <v>1.8</v>
      </c>
      <c r="I26" s="77" t="s">
        <v>89</v>
      </c>
      <c r="M26" s="8">
        <v>6</v>
      </c>
      <c r="N26" s="8">
        <v>6</v>
      </c>
      <c r="O26" s="8">
        <v>0</v>
      </c>
      <c r="P26" s="8">
        <v>0</v>
      </c>
      <c r="Q26" s="8">
        <v>10</v>
      </c>
      <c r="R26" s="8">
        <v>2</v>
      </c>
      <c r="S26" s="8">
        <v>3</v>
      </c>
      <c r="T26" s="8">
        <v>8</v>
      </c>
      <c r="U26" s="8">
        <v>0</v>
      </c>
    </row>
    <row r="27" spans="2:21">
      <c r="B27" s="23"/>
      <c r="C27" s="23"/>
      <c r="D27" s="23"/>
      <c r="E27" s="23"/>
      <c r="F27" s="23"/>
      <c r="G27" s="23"/>
    </row>
    <row r="28" spans="2:21">
      <c r="B28" s="23"/>
      <c r="C28" s="23"/>
      <c r="D28" s="23"/>
      <c r="E28" s="23"/>
      <c r="F28" s="23"/>
      <c r="G28" s="23"/>
    </row>
    <row r="29" spans="2:21"/>
    <row r="30" spans="2:21"/>
    <row r="31" spans="2:21" ht="15.6" hidden="1">
      <c r="B31" s="29"/>
      <c r="C31" s="29"/>
      <c r="D31" s="29"/>
      <c r="E31" s="29"/>
      <c r="F31" s="29"/>
      <c r="G31" s="29"/>
    </row>
    <row r="33" spans="3:4" ht="15.6" hidden="1">
      <c r="C33" s="29"/>
      <c r="D33" s="29"/>
    </row>
  </sheetData>
  <mergeCells count="7">
    <mergeCell ref="B3:I3"/>
    <mergeCell ref="B23:B26"/>
    <mergeCell ref="B5:B8"/>
    <mergeCell ref="B9:B12"/>
    <mergeCell ref="B13:B15"/>
    <mergeCell ref="B16:B18"/>
    <mergeCell ref="B19:B22"/>
  </mergeCells>
  <conditionalFormatting sqref="E5:I26">
    <cfRule type="cellIs" dxfId="4" priority="3" operator="between">
      <formula>2.34</formula>
      <formula>3</formula>
    </cfRule>
    <cfRule type="cellIs" dxfId="3" priority="4" operator="between">
      <formula>1.34</formula>
      <formula>2.33</formula>
    </cfRule>
    <cfRule type="cellIs" dxfId="2" priority="5" operator="between">
      <formula>1</formula>
      <formula>1.33333333</formula>
    </cfRule>
  </conditionalFormatting>
  <conditionalFormatting sqref="I5:I26">
    <cfRule type="containsText" dxfId="1" priority="1" operator="containsText" text="Media">
      <formula>NOT(ISERROR(SEARCH("Media",I5)))</formula>
    </cfRule>
    <cfRule type="containsText" dxfId="0" priority="2" operator="containsText" text="Alta">
      <formula>NOT(ISERROR(SEARCH("Alta",I5)))</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E8559486CF8EE4E8685D150261E9541" ma:contentTypeVersion="12" ma:contentTypeDescription="Crear nuevo documento." ma:contentTypeScope="" ma:versionID="4eee187ababab53c29e3a0f400ac0c6e">
  <xsd:schema xmlns:xsd="http://www.w3.org/2001/XMLSchema" xmlns:xs="http://www.w3.org/2001/XMLSchema" xmlns:p="http://schemas.microsoft.com/office/2006/metadata/properties" xmlns:ns2="4dbca8ef-3e5c-4399-8547-4eed375cb1d3" targetNamespace="http://schemas.microsoft.com/office/2006/metadata/properties" ma:root="true" ma:fieldsID="9c1846ea63310a3e21f1a365a91b5db2" ns2:_="">
    <xsd:import namespace="4dbca8ef-3e5c-4399-8547-4eed375cb1d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ca8ef-3e5c-4399-8547-4eed375cb1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74c63f24-4d6f-40eb-a073-850a040666d0"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dbca8ef-3e5c-4399-8547-4eed375cb1d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954E525-7517-4F0B-9DEB-BFD59D7C71A0}"/>
</file>

<file path=customXml/itemProps2.xml><?xml version="1.0" encoding="utf-8"?>
<ds:datastoreItem xmlns:ds="http://schemas.openxmlformats.org/officeDocument/2006/customXml" ds:itemID="{0806B30D-B187-4A22-BE31-7B4A5BD0153F}"/>
</file>

<file path=customXml/itemProps3.xml><?xml version="1.0" encoding="utf-8"?>
<ds:datastoreItem xmlns:ds="http://schemas.openxmlformats.org/officeDocument/2006/customXml" ds:itemID="{D80674A8-5963-457D-A507-1F820E136EC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Adaptación Pococí AbE</dc:title>
  <dc:subject/>
  <dc:creator>andrea@larutadelclima.org</dc:creator>
  <cp:keywords/>
  <dc:description/>
  <cp:lastModifiedBy/>
  <cp:revision/>
  <dcterms:created xsi:type="dcterms:W3CDTF">2024-12-06T21:29:14Z</dcterms:created>
  <dcterms:modified xsi:type="dcterms:W3CDTF">2025-05-19T20:16:51Z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0x0101001E8559486CF8EE4E8685D150261E9541</vt:lpwstr>
  </property>
  <property fmtid="{D5CDD505-2E9C-101B-9397-08002B2CF9AE}" pid="3" name="MediaServiceImageTags">
    <vt:lpwstr/>
  </property>
  <property fmtid="{D5CDD505-2E9C-101B-9397-08002B2CF9AE}" pid="4" name="Order">
    <vt:r8>535300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